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итель\Desktop\"/>
    </mc:Choice>
  </mc:AlternateContent>
  <bookViews>
    <workbookView xWindow="0" yWindow="0" windowWidth="23040" windowHeight="10452"/>
  </bookViews>
  <sheets>
    <sheet name="Лист1" sheetId="1" r:id="rId1"/>
  </sheets>
  <calcPr calcId="162913" iterateDelta="1E-4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  <c r="L196" i="1" l="1"/>
  <c r="G146" i="1"/>
  <c r="G157" i="1" s="1"/>
  <c r="G196" i="1" s="1"/>
  <c r="H146" i="1"/>
  <c r="H157" i="1" s="1"/>
  <c r="H196" i="1" s="1"/>
  <c r="F146" i="1"/>
  <c r="F157" i="1" s="1"/>
  <c r="F196" i="1" s="1"/>
  <c r="J146" i="1"/>
  <c r="J157" i="1" s="1"/>
  <c r="J196" i="1" s="1"/>
  <c r="I146" i="1"/>
  <c r="I157" i="1" s="1"/>
  <c r="I196" i="1" s="1"/>
</calcChain>
</file>

<file path=xl/sharedStrings.xml><?xml version="1.0" encoding="utf-8"?>
<sst xmlns="http://schemas.openxmlformats.org/spreadsheetml/2006/main" count="236" uniqueCount="77">
  <si>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</si>
  <si>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</si>
  <si>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</si>
  <si>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</si>
  <si>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</si>
  <si>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</si>
  <si>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</si>
  <si>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</si>
  <si>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</si>
  <si>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</si>
  <si>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</si>
  <si>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</si>
  <si>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</si>
  <si>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</si>
  <si>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</si>
  <si>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</si>
  <si>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</si>
  <si>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</si>
  <si>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</si>
  <si>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</si>
  <si>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</si>
  <si>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</si>
  <si>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</si>
  <si>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</si>
  <si>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</si>
  <si>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</si>
  <si>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</si>
  <si>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</si>
  <si>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</si>
  <si>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</si>
  <si>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</si>
  <si>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</si>
  <si>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</si>
  <si>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</si>
  <si>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</si>
  <si>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</si>
  <si>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</si>
  <si>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</si>
  <si>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</si>
  <si>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какао с молоком</t>
  </si>
  <si>
    <t>хлеб пшеничный</t>
  </si>
  <si>
    <t>хлеб ржаной</t>
  </si>
  <si>
    <t>салат из свеклы с чесноком</t>
  </si>
  <si>
    <t>пюре картофельное</t>
  </si>
  <si>
    <t>фрикаделька из птицы</t>
  </si>
  <si>
    <t>пшеничный</t>
  </si>
  <si>
    <t>пудинг из творога с молоком сгущеным</t>
  </si>
  <si>
    <t>чай с лимоном</t>
  </si>
  <si>
    <t>ржаной</t>
  </si>
  <si>
    <t>груша</t>
  </si>
  <si>
    <t>бутерброд с сыром</t>
  </si>
  <si>
    <t>15/30</t>
  </si>
  <si>
    <t>мясо тушёное с картофелем</t>
  </si>
  <si>
    <t>салат из свеклы с зелёным горошком</t>
  </si>
  <si>
    <t>сок</t>
  </si>
  <si>
    <t>курица запечёная</t>
  </si>
  <si>
    <t>компот из ягод</t>
  </si>
  <si>
    <t>гречка отварная</t>
  </si>
  <si>
    <t>салат из моркови с яйцом</t>
  </si>
  <si>
    <t>рыба запечёная</t>
  </si>
  <si>
    <t>рис припущенный</t>
  </si>
  <si>
    <t>салат витаминный</t>
  </si>
  <si>
    <t>каша гречневая жидкая</t>
  </si>
  <si>
    <t>кофейный напиток</t>
  </si>
  <si>
    <t>фрукт груша</t>
  </si>
  <si>
    <t>бутерброд с повидлом</t>
  </si>
  <si>
    <t>20/20</t>
  </si>
  <si>
    <t>биточки рыбные</t>
  </si>
  <si>
    <t>компот из сухофруктов</t>
  </si>
  <si>
    <t>салат из огурцов с маслом</t>
  </si>
  <si>
    <t>яблоко</t>
  </si>
  <si>
    <t>банан</t>
  </si>
  <si>
    <t>Жаркое из птицы</t>
  </si>
  <si>
    <t>фрукт в ассортименте</t>
  </si>
  <si>
    <t>"Ежики" из мяса с рисом,с соусом</t>
  </si>
  <si>
    <t>макаронные изделия отварные</t>
  </si>
  <si>
    <t>салат "Любительский"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</si>
</sst>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1" fillId="0" borderId="0"/>
  </cellStyleXfs>
  <cellXfs count="14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0" fillId="4" borderId="1" xfId="0" applyFill="1" applyBorder="1" applyAlignment="1" applyProtection="1">
      <alignment wrapText="1"/>
      <protection locked="0"/>
    </xf>
    <xf numFmtId="0" fontId="0" fillId="4" borderId="2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1" fontId="0" fillId="4" borderId="15" xfId="0" applyNumberFormat="1" applyFill="1" applyBorder="1" applyProtection="1">
      <protection locked="0"/>
    </xf>
    <xf numFmtId="1" fontId="0" fillId="4" borderId="2" xfId="0" applyNumberFormat="1" applyFill="1" applyBorder="1" applyProtection="1">
      <protection locked="0"/>
    </xf>
    <xf numFmtId="1" fontId="0" fillId="4" borderId="17" xfId="0" applyNumberFormat="1" applyFill="1" applyBorder="1" applyProtection="1">
      <protection locked="0"/>
    </xf>
    <xf numFmtId="1" fontId="0" fillId="4" borderId="4" xfId="0" applyNumberFormat="1" applyFill="1" applyBorder="1" applyProtection="1">
      <protection locked="0"/>
    </xf>
    <xf numFmtId="1" fontId="0" fillId="4" borderId="23" xfId="0" applyNumberFormat="1" applyFill="1" applyBorder="1" applyProtection="1">
      <protection locked="0"/>
    </xf>
    <xf numFmtId="1" fontId="11" fillId="4" borderId="1" xfId="1" applyNumberFormat="1" applyFill="1" applyBorder="1" applyProtection="1">
      <protection locked="0"/>
    </xf>
    <xf numFmtId="1" fontId="11" fillId="4" borderId="15" xfId="1" applyNumberFormat="1" applyFill="1" applyBorder="1" applyProtection="1">
      <protection locked="0"/>
    </xf>
    <xf numFmtId="1" fontId="11" fillId="4" borderId="1" xfId="1" applyNumberFormat="1" applyFill="1" applyBorder="1" applyProtection="1">
      <protection locked="0"/>
    </xf>
    <xf numFmtId="1" fontId="11" fillId="4" borderId="15" xfId="1" applyNumberFormat="1" applyFill="1" applyBorder="1" applyProtection="1">
      <protection locked="0"/>
    </xf>
    <xf numFmtId="1" fontId="11" fillId="4" borderId="2" xfId="1" applyNumberFormat="1" applyFill="1" applyBorder="1" applyProtection="1">
      <protection locked="0"/>
    </xf>
    <xf numFmtId="1" fontId="11" fillId="4" borderId="17" xfId="1" applyNumberFormat="1" applyFill="1" applyBorder="1" applyProtection="1">
      <protection locked="0"/>
    </xf>
    <xf numFmtId="1" fontId="11" fillId="4" borderId="2" xfId="1" applyNumberFormat="1" applyFill="1" applyBorder="1" applyProtection="1">
      <protection locked="0"/>
    </xf>
    <xf numFmtId="1" fontId="11" fillId="4" borderId="17" xfId="1" applyNumberFormat="1" applyFill="1" applyBorder="1" applyProtection="1">
      <protection locked="0"/>
    </xf>
    <xf numFmtId="1" fontId="11" fillId="4" borderId="4" xfId="1" applyNumberFormat="1" applyFill="1" applyBorder="1" applyProtection="1">
      <protection locked="0"/>
    </xf>
    <xf numFmtId="1" fontId="11" fillId="4" borderId="23" xfId="1" applyNumberFormat="1" applyFill="1" applyBorder="1" applyProtection="1">
      <protection locked="0"/>
    </xf>
    <xf numFmtId="0" fontId="11" fillId="4" borderId="1" xfId="1" applyFill="1" applyBorder="1" applyAlignment="1" applyProtection="1">
      <alignment wrapText="1"/>
      <protection locked="0"/>
    </xf>
    <xf numFmtId="0" fontId="11" fillId="4" borderId="2" xfId="1" applyFill="1" applyBorder="1" applyAlignment="1" applyProtection="1">
      <alignment wrapText="1"/>
      <protection locked="0"/>
    </xf>
    <xf numFmtId="0" fontId="11" fillId="4" borderId="1" xfId="1" applyFill="1" applyBorder="1" applyAlignment="1" applyProtection="1">
      <alignment wrapText="1"/>
      <protection locked="0"/>
    </xf>
    <xf numFmtId="0" fontId="11" fillId="4" borderId="1" xfId="1" applyFill="1" applyBorder="1" applyAlignment="1" applyProtection="1">
      <alignment wrapText="1"/>
      <protection locked="0"/>
    </xf>
    <xf numFmtId="0" fontId="11" fillId="4" borderId="1" xfId="1" applyFill="1" applyBorder="1" applyAlignment="1" applyProtection="1">
      <alignment wrapText="1"/>
      <protection locked="0"/>
    </xf>
    <xf numFmtId="1" fontId="11" fillId="4" borderId="1" xfId="1" applyNumberFormat="1" applyFill="1" applyBorder="1" applyProtection="1">
      <protection locked="0"/>
    </xf>
    <xf numFmtId="1" fontId="11" fillId="4" borderId="15" xfId="1" applyNumberFormat="1" applyFill="1" applyBorder="1" applyProtection="1">
      <protection locked="0"/>
    </xf>
    <xf numFmtId="1" fontId="11" fillId="4" borderId="2" xfId="1" applyNumberFormat="1" applyFill="1" applyBorder="1" applyProtection="1">
      <protection locked="0"/>
    </xf>
    <xf numFmtId="1" fontId="11" fillId="4" borderId="17" xfId="1" applyNumberFormat="1" applyFill="1" applyBorder="1" applyProtection="1">
      <protection locked="0"/>
    </xf>
    <xf numFmtId="1" fontId="11" fillId="4" borderId="2" xfId="1" applyNumberFormat="1" applyFill="1" applyBorder="1" applyProtection="1">
      <protection locked="0"/>
    </xf>
    <xf numFmtId="1" fontId="11" fillId="4" borderId="17" xfId="1" applyNumberFormat="1" applyFill="1" applyBorder="1" applyProtection="1">
      <protection locked="0"/>
    </xf>
    <xf numFmtId="1" fontId="11" fillId="4" borderId="1" xfId="1" applyNumberFormat="1" applyFill="1" applyBorder="1" applyProtection="1">
      <protection locked="0"/>
    </xf>
    <xf numFmtId="1" fontId="11" fillId="4" borderId="15" xfId="1" applyNumberFormat="1" applyFill="1" applyBorder="1" applyProtection="1">
      <protection locked="0"/>
    </xf>
    <xf numFmtId="1" fontId="11" fillId="4" borderId="4" xfId="1" applyNumberFormat="1" applyFill="1" applyBorder="1" applyProtection="1">
      <protection locked="0"/>
    </xf>
    <xf numFmtId="1" fontId="11" fillId="4" borderId="23" xfId="1" applyNumberFormat="1" applyFill="1" applyBorder="1" applyProtection="1">
      <protection locked="0"/>
    </xf>
    <xf numFmtId="0" fontId="11" fillId="4" borderId="1" xfId="1" applyFill="1" applyBorder="1" applyAlignment="1" applyProtection="1">
      <alignment wrapText="1"/>
      <protection locked="0"/>
    </xf>
    <xf numFmtId="1" fontId="11" fillId="4" borderId="1" xfId="1" applyNumberFormat="1" applyFill="1" applyBorder="1" applyProtection="1">
      <protection locked="0"/>
    </xf>
    <xf numFmtId="1" fontId="11" fillId="4" borderId="15" xfId="1" applyNumberFormat="1" applyFill="1" applyBorder="1" applyProtection="1">
      <protection locked="0"/>
    </xf>
    <xf numFmtId="0" fontId="11" fillId="4" borderId="2" xfId="1" applyFill="1" applyBorder="1" applyAlignment="1" applyProtection="1">
      <alignment wrapText="1"/>
      <protection locked="0"/>
    </xf>
    <xf numFmtId="1" fontId="11" fillId="4" borderId="2" xfId="1" applyNumberFormat="1" applyFill="1" applyBorder="1" applyProtection="1">
      <protection locked="0"/>
    </xf>
    <xf numFmtId="1" fontId="11" fillId="4" borderId="17" xfId="1" applyNumberFormat="1" applyFill="1" applyBorder="1" applyProtection="1">
      <protection locked="0"/>
    </xf>
    <xf numFmtId="1" fontId="11" fillId="4" borderId="2" xfId="1" applyNumberFormat="1" applyFill="1" applyBorder="1" applyProtection="1">
      <protection locked="0"/>
    </xf>
    <xf numFmtId="1" fontId="11" fillId="4" borderId="17" xfId="1" applyNumberFormat="1" applyFill="1" applyBorder="1" applyProtection="1">
      <protection locked="0"/>
    </xf>
    <xf numFmtId="0" fontId="11" fillId="4" borderId="1" xfId="1" applyFill="1" applyBorder="1" applyAlignment="1" applyProtection="1">
      <alignment wrapText="1"/>
      <protection locked="0"/>
    </xf>
    <xf numFmtId="1" fontId="11" fillId="4" borderId="4" xfId="1" applyNumberFormat="1" applyFill="1" applyBorder="1" applyProtection="1">
      <protection locked="0"/>
    </xf>
    <xf numFmtId="1" fontId="11" fillId="4" borderId="23" xfId="1" applyNumberFormat="1" applyFill="1" applyBorder="1" applyProtection="1">
      <protection locked="0"/>
    </xf>
    <xf numFmtId="0" fontId="11" fillId="4" borderId="1" xfId="1" applyFill="1" applyBorder="1" applyAlignment="1" applyProtection="1">
      <alignment wrapText="1"/>
      <protection locked="0"/>
    </xf>
    <xf numFmtId="1" fontId="11" fillId="4" borderId="1" xfId="1" applyNumberFormat="1" applyFill="1" applyBorder="1" applyProtection="1">
      <protection locked="0"/>
    </xf>
    <xf numFmtId="1" fontId="11" fillId="4" borderId="15" xfId="1" applyNumberFormat="1" applyFill="1" applyBorder="1" applyProtection="1">
      <protection locked="0"/>
    </xf>
    <xf numFmtId="0" fontId="11" fillId="4" borderId="1" xfId="1" applyFill="1" applyBorder="1" applyAlignment="1" applyProtection="1">
      <alignment wrapText="1"/>
      <protection locked="0"/>
    </xf>
    <xf numFmtId="0" fontId="11" fillId="4" borderId="2" xfId="1" applyFill="1" applyBorder="1" applyAlignment="1" applyProtection="1">
      <alignment wrapText="1"/>
      <protection locked="0"/>
    </xf>
    <xf numFmtId="0" fontId="11" fillId="4" borderId="2" xfId="1" applyFill="1" applyBorder="1" applyAlignment="1" applyProtection="1">
      <alignment wrapText="1"/>
      <protection locked="0"/>
    </xf>
    <xf numFmtId="0" fontId="11" fillId="4" borderId="1" xfId="1" applyFill="1" applyBorder="1" applyAlignment="1" applyProtection="1">
      <alignment wrapText="1"/>
      <protection locked="0"/>
    </xf>
    <xf numFmtId="0" fontId="11" fillId="4" borderId="1" xfId="1" applyFill="1" applyBorder="1" applyAlignment="1" applyProtection="1">
      <alignment wrapText="1"/>
      <protection locked="0"/>
    </xf>
    <xf numFmtId="1" fontId="11" fillId="4" borderId="1" xfId="1" applyNumberFormat="1" applyFill="1" applyBorder="1" applyProtection="1">
      <protection locked="0"/>
    </xf>
    <xf numFmtId="1" fontId="11" fillId="4" borderId="15" xfId="1" applyNumberFormat="1" applyFill="1" applyBorder="1" applyProtection="1">
      <protection locked="0"/>
    </xf>
    <xf numFmtId="1" fontId="11" fillId="4" borderId="2" xfId="1" applyNumberFormat="1" applyFill="1" applyBorder="1" applyProtection="1">
      <protection locked="0"/>
    </xf>
    <xf numFmtId="1" fontId="11" fillId="4" borderId="17" xfId="1" applyNumberFormat="1" applyFill="1" applyBorder="1" applyProtection="1">
      <protection locked="0"/>
    </xf>
    <xf numFmtId="1" fontId="11" fillId="4" borderId="2" xfId="1" applyNumberFormat="1" applyFill="1" applyBorder="1" applyProtection="1">
      <protection locked="0"/>
    </xf>
    <xf numFmtId="1" fontId="11" fillId="4" borderId="17" xfId="1" applyNumberFormat="1" applyFill="1" applyBorder="1" applyProtection="1">
      <protection locked="0"/>
    </xf>
    <xf numFmtId="1" fontId="11" fillId="4" borderId="4" xfId="1" applyNumberFormat="1" applyFill="1" applyBorder="1" applyProtection="1">
      <protection locked="0"/>
    </xf>
    <xf numFmtId="1" fontId="11" fillId="4" borderId="23" xfId="1" applyNumberFormat="1" applyFill="1" applyBorder="1" applyProtection="1">
      <protection locked="0"/>
    </xf>
    <xf numFmtId="1" fontId="11" fillId="4" borderId="1" xfId="1" applyNumberFormat="1" applyFill="1" applyBorder="1" applyProtection="1">
      <protection locked="0"/>
    </xf>
    <xf numFmtId="1" fontId="11" fillId="4" borderId="15" xfId="1" applyNumberFormat="1" applyFill="1" applyBorder="1" applyProtection="1">
      <protection locked="0"/>
    </xf>
    <xf numFmtId="1" fontId="11" fillId="4" borderId="2" xfId="1" applyNumberFormat="1" applyFill="1" applyBorder="1" applyProtection="1">
      <protection locked="0"/>
    </xf>
    <xf numFmtId="1" fontId="11" fillId="4" borderId="17" xfId="1" applyNumberFormat="1" applyFill="1" applyBorder="1" applyProtection="1">
      <protection locked="0"/>
    </xf>
    <xf numFmtId="1" fontId="11" fillId="4" borderId="4" xfId="1" applyNumberFormat="1" applyFill="1" applyBorder="1" applyProtection="1">
      <protection locked="0"/>
    </xf>
    <xf numFmtId="1" fontId="11" fillId="4" borderId="23" xfId="1" applyNumberFormat="1" applyFill="1" applyBorder="1" applyProtection="1">
      <protection locked="0"/>
    </xf>
    <xf numFmtId="0" fontId="11" fillId="4" borderId="1" xfId="1" applyFill="1" applyBorder="1" applyAlignment="1" applyProtection="1">
      <alignment wrapText="1"/>
      <protection locked="0"/>
    </xf>
    <xf numFmtId="0" fontId="11" fillId="4" borderId="2" xfId="1" applyFill="1" applyBorder="1" applyAlignment="1" applyProtection="1">
      <alignment wrapText="1"/>
      <protection locked="0"/>
    </xf>
    <xf numFmtId="0" fontId="11" fillId="4" borderId="1" xfId="1" applyFill="1" applyBorder="1" applyAlignment="1" applyProtection="1">
      <alignment wrapText="1"/>
      <protection locked="0"/>
    </xf>
    <xf numFmtId="0" fontId="11" fillId="4" borderId="1" xfId="1" applyFill="1" applyBorder="1" applyAlignment="1" applyProtection="1">
      <alignment wrapText="1"/>
      <protection locked="0"/>
    </xf>
    <xf numFmtId="1" fontId="11" fillId="4" borderId="1" xfId="1" applyNumberFormat="1" applyFill="1" applyBorder="1" applyProtection="1">
      <protection locked="0"/>
    </xf>
    <xf numFmtId="1" fontId="11" fillId="4" borderId="15" xfId="1" applyNumberFormat="1" applyFill="1" applyBorder="1" applyProtection="1">
      <protection locked="0"/>
    </xf>
    <xf numFmtId="1" fontId="11" fillId="4" borderId="2" xfId="1" applyNumberFormat="1" applyFill="1" applyBorder="1" applyProtection="1">
      <protection locked="0"/>
    </xf>
    <xf numFmtId="1" fontId="11" fillId="4" borderId="17" xfId="1" applyNumberFormat="1" applyFill="1" applyBorder="1" applyProtection="1">
      <protection locked="0"/>
    </xf>
    <xf numFmtId="1" fontId="11" fillId="4" borderId="2" xfId="1" applyNumberFormat="1" applyFill="1" applyBorder="1" applyProtection="1">
      <protection locked="0"/>
    </xf>
    <xf numFmtId="1" fontId="11" fillId="4" borderId="17" xfId="1" applyNumberFormat="1" applyFill="1" applyBorder="1" applyProtection="1">
      <protection locked="0"/>
    </xf>
    <xf numFmtId="1" fontId="11" fillId="4" borderId="4" xfId="1" applyNumberFormat="1" applyFill="1" applyBorder="1" applyProtection="1">
      <protection locked="0"/>
    </xf>
    <xf numFmtId="1" fontId="11" fillId="4" borderId="23" xfId="1" applyNumberFormat="1" applyFill="1" applyBorder="1" applyProtection="1">
      <protection locked="0"/>
    </xf>
    <xf numFmtId="0" fontId="11" fillId="4" borderId="1" xfId="1" applyFill="1" applyBorder="1" applyAlignment="1" applyProtection="1">
      <alignment wrapText="1"/>
      <protection locked="0"/>
    </xf>
    <xf numFmtId="0" fontId="11" fillId="4" borderId="1" xfId="1" applyFill="1" applyBorder="1" applyAlignment="1" applyProtection="1">
      <alignment wrapText="1"/>
      <protection locked="0"/>
    </xf>
    <xf numFmtId="1" fontId="11" fillId="4" borderId="2" xfId="1" applyNumberFormat="1" applyFill="1" applyBorder="1" applyProtection="1">
      <protection locked="0"/>
    </xf>
    <xf numFmtId="1" fontId="11" fillId="4" borderId="17" xfId="1" applyNumberFormat="1" applyFill="1" applyBorder="1" applyProtection="1">
      <protection locked="0"/>
    </xf>
    <xf numFmtId="0" fontId="11" fillId="4" borderId="1" xfId="1" applyFill="1" applyBorder="1" applyAlignment="1" applyProtection="1">
      <alignment wrapText="1"/>
      <protection locked="0"/>
    </xf>
    <xf numFmtId="0" fontId="11" fillId="4" borderId="2" xfId="1" applyFill="1" applyBorder="1" applyAlignment="1" applyProtection="1">
      <alignment wrapText="1"/>
      <protection locked="0"/>
    </xf>
    <xf numFmtId="1" fontId="11" fillId="4" borderId="4" xfId="1" applyNumberFormat="1" applyFill="1" applyBorder="1" applyProtection="1">
      <protection locked="0"/>
    </xf>
    <xf numFmtId="1" fontId="11" fillId="4" borderId="23" xfId="1" applyNumberFormat="1" applyFill="1" applyBorder="1" applyProtection="1">
      <protection locked="0"/>
    </xf>
    <xf numFmtId="1" fontId="11" fillId="4" borderId="1" xfId="1" applyNumberFormat="1" applyFill="1" applyBorder="1" applyProtection="1">
      <protection locked="0"/>
    </xf>
    <xf numFmtId="1" fontId="11" fillId="4" borderId="15" xfId="1" applyNumberFormat="1" applyFill="1" applyBorder="1" applyProtection="1">
      <protection locked="0"/>
    </xf>
    <xf numFmtId="1" fontId="11" fillId="4" borderId="1" xfId="1" applyNumberFormat="1" applyFill="1" applyBorder="1" applyProtection="1">
      <protection locked="0"/>
    </xf>
    <xf numFmtId="1" fontId="11" fillId="4" borderId="15" xfId="1" applyNumberFormat="1" applyFill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J18" sqref="J18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54"/>
      <c r="D1" s="55"/>
      <c r="E1" s="55"/>
      <c r="F1" s="12" t="s">
        <v>16</v>
      </c>
      <c r="G1" s="2" t="s">
        <v>17</v>
      </c>
      <c r="H1" s="56"/>
      <c r="I1" s="56"/>
      <c r="J1" s="56"/>
      <c r="K1" s="56"/>
    </row>
    <row r="2" spans="1:12" ht="17.399999999999999" x14ac:dyDescent="0.25">
      <c r="A2" s="35" t="s">
        <v>6</v>
      </c>
      <c r="C2" s="2"/>
      <c r="G2" s="2" t="s">
        <v>18</v>
      </c>
      <c r="H2" s="56"/>
      <c r="I2" s="56"/>
      <c r="J2" s="56"/>
      <c r="K2" s="56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8">
        <v>23</v>
      </c>
      <c r="I3" s="48">
        <v>10</v>
      </c>
      <c r="J3" s="49">
        <v>2023</v>
      </c>
      <c r="K3" s="50"/>
    </row>
    <row r="4" spans="1:12" x14ac:dyDescent="0.25">
      <c r="C4" s="2"/>
      <c r="D4" s="4"/>
      <c r="H4" s="47" t="s">
        <v>36</v>
      </c>
      <c r="I4" s="47" t="s">
        <v>37</v>
      </c>
      <c r="J4" s="47" t="s">
        <v>38</v>
      </c>
    </row>
    <row r="5" spans="1:12" ht="31.2" thickBot="1" x14ac:dyDescent="0.3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 x14ac:dyDescent="0.3">
      <c r="A6" s="20">
        <v>1</v>
      </c>
      <c r="B6" s="21">
        <v>1</v>
      </c>
      <c r="C6" s="22" t="s">
        <v>20</v>
      </c>
      <c r="D6" s="5" t="s">
        <v>21</v>
      </c>
      <c r="E6" s="39" t="s">
        <v>44</v>
      </c>
      <c r="F6" s="40">
        <v>100</v>
      </c>
      <c r="G6" s="59">
        <v>10.8</v>
      </c>
      <c r="H6" s="59">
        <v>10.9</v>
      </c>
      <c r="I6" s="60">
        <v>5.4</v>
      </c>
      <c r="J6" s="40">
        <v>163</v>
      </c>
      <c r="K6" s="41"/>
      <c r="L6" s="40">
        <v>48.5</v>
      </c>
    </row>
    <row r="7" spans="1:12" ht="14.4" x14ac:dyDescent="0.3">
      <c r="A7" s="23"/>
      <c r="B7" s="15"/>
      <c r="C7" s="11"/>
      <c r="D7" s="6"/>
      <c r="E7" s="42" t="s">
        <v>43</v>
      </c>
      <c r="F7" s="43">
        <v>150</v>
      </c>
      <c r="G7" s="63">
        <v>3.3</v>
      </c>
      <c r="H7" s="63">
        <v>3.6</v>
      </c>
      <c r="I7" s="64">
        <v>22.3</v>
      </c>
      <c r="J7" s="43">
        <v>135</v>
      </c>
      <c r="K7" s="44"/>
      <c r="L7" s="43">
        <v>17.47</v>
      </c>
    </row>
    <row r="8" spans="1:12" ht="14.4" x14ac:dyDescent="0.3">
      <c r="A8" s="23"/>
      <c r="B8" s="15"/>
      <c r="C8" s="11"/>
      <c r="D8" s="7" t="s">
        <v>22</v>
      </c>
      <c r="E8" s="42" t="s">
        <v>39</v>
      </c>
      <c r="F8" s="43">
        <v>200</v>
      </c>
      <c r="G8" s="61">
        <v>3.1</v>
      </c>
      <c r="H8" s="61">
        <v>2.7</v>
      </c>
      <c r="I8" s="62">
        <v>12.1</v>
      </c>
      <c r="J8" s="43">
        <v>85</v>
      </c>
      <c r="K8" s="44"/>
      <c r="L8" s="43">
        <v>28.04</v>
      </c>
    </row>
    <row r="9" spans="1:12" ht="14.4" x14ac:dyDescent="0.3">
      <c r="A9" s="23"/>
      <c r="B9" s="15"/>
      <c r="C9" s="11"/>
      <c r="D9" s="7" t="s">
        <v>23</v>
      </c>
      <c r="E9" s="42" t="s">
        <v>45</v>
      </c>
      <c r="F9" s="43">
        <v>40</v>
      </c>
      <c r="G9" s="61">
        <v>0.4</v>
      </c>
      <c r="H9" s="61">
        <v>0.2</v>
      </c>
      <c r="I9" s="62">
        <v>8.8000000000000007</v>
      </c>
      <c r="J9" s="43">
        <v>39</v>
      </c>
      <c r="K9" s="44"/>
      <c r="L9" s="43">
        <v>1.97</v>
      </c>
    </row>
    <row r="10" spans="1:12" ht="14.4" x14ac:dyDescent="0.3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4.4" x14ac:dyDescent="0.3">
      <c r="A11" s="23"/>
      <c r="B11" s="15"/>
      <c r="C11" s="11"/>
      <c r="D11" s="6"/>
      <c r="E11" s="42" t="s">
        <v>42</v>
      </c>
      <c r="F11" s="43">
        <v>80</v>
      </c>
      <c r="G11" s="63">
        <v>1.1000000000000001</v>
      </c>
      <c r="H11" s="63">
        <v>4</v>
      </c>
      <c r="I11" s="64">
        <v>5.5</v>
      </c>
      <c r="J11" s="43">
        <v>62</v>
      </c>
      <c r="K11" s="44"/>
      <c r="L11" s="43">
        <v>11.72</v>
      </c>
    </row>
    <row r="12" spans="1:12" ht="14.4" x14ac:dyDescent="0.3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4.4" x14ac:dyDescent="0.3">
      <c r="A13" s="24"/>
      <c r="B13" s="17"/>
      <c r="C13" s="8"/>
      <c r="D13" s="18" t="s">
        <v>33</v>
      </c>
      <c r="E13" s="9"/>
      <c r="F13" s="19">
        <f>SUM(F6:F12)</f>
        <v>570</v>
      </c>
      <c r="G13" s="19">
        <f>SUM(G6:G12)</f>
        <v>18.700000000000003</v>
      </c>
      <c r="H13" s="19">
        <f>SUM(H6:H12)</f>
        <v>21.4</v>
      </c>
      <c r="I13" s="19">
        <f>SUM(I6:I12)</f>
        <v>54.100000000000009</v>
      </c>
      <c r="J13" s="19">
        <f>SUM(J6:J12)</f>
        <v>484</v>
      </c>
      <c r="K13" s="25"/>
      <c r="L13" s="19">
        <f t="shared" ref="L13" si="0">SUM(L6:L12)</f>
        <v>107.69999999999999</v>
      </c>
    </row>
    <row r="14" spans="1:12" ht="14.4" x14ac:dyDescent="0.3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4.4" x14ac:dyDescent="0.3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4.4" x14ac:dyDescent="0.3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4.4" x14ac:dyDescent="0.3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4.4" x14ac:dyDescent="0.3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4.4" x14ac:dyDescent="0.3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4.4" x14ac:dyDescent="0.3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4.4" x14ac:dyDescent="0.3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4.4" x14ac:dyDescent="0.3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4" x14ac:dyDescent="0.3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1">SUM(G14:G22)</f>
        <v>0</v>
      </c>
      <c r="H23" s="19">
        <f t="shared" si="1"/>
        <v>0</v>
      </c>
      <c r="I23" s="19">
        <f t="shared" si="1"/>
        <v>0</v>
      </c>
      <c r="J23" s="19">
        <f t="shared" si="1"/>
        <v>0</v>
      </c>
      <c r="K23" s="25"/>
      <c r="L23" s="19">
        <f t="shared" ref="L23" si="2">SUM(L14:L22)</f>
        <v>0</v>
      </c>
    </row>
    <row r="24" spans="1:12" ht="15" thickBot="1" x14ac:dyDescent="0.3">
      <c r="A24" s="29">
        <f>A6</f>
        <v>1</v>
      </c>
      <c r="B24" s="30">
        <f>B6</f>
        <v>1</v>
      </c>
      <c r="C24" s="51" t="s">
        <v>4</v>
      </c>
      <c r="D24" s="52"/>
      <c r="E24" s="31"/>
      <c r="F24" s="32">
        <f>F13+F23</f>
        <v>570</v>
      </c>
      <c r="G24" s="32">
        <f t="shared" ref="G24:J24" si="3">G13+G23</f>
        <v>18.700000000000003</v>
      </c>
      <c r="H24" s="32">
        <f t="shared" si="3"/>
        <v>21.4</v>
      </c>
      <c r="I24" s="32">
        <f t="shared" si="3"/>
        <v>54.100000000000009</v>
      </c>
      <c r="J24" s="32">
        <f t="shared" si="3"/>
        <v>484</v>
      </c>
      <c r="K24" s="32"/>
      <c r="L24" s="32">
        <f t="shared" ref="L24" si="4">L13+L23</f>
        <v>107.69999999999999</v>
      </c>
    </row>
    <row r="25" spans="1:12" ht="15" thickBot="1" x14ac:dyDescent="0.35">
      <c r="A25" s="14">
        <v>1</v>
      </c>
      <c r="B25" s="15">
        <v>2</v>
      </c>
      <c r="C25" s="22" t="s">
        <v>20</v>
      </c>
      <c r="D25" s="5" t="s">
        <v>21</v>
      </c>
      <c r="E25" s="39" t="s">
        <v>46</v>
      </c>
      <c r="F25" s="40">
        <v>210</v>
      </c>
      <c r="G25" s="65">
        <v>14.3</v>
      </c>
      <c r="H25" s="65">
        <v>9.9</v>
      </c>
      <c r="I25" s="66">
        <v>25.6</v>
      </c>
      <c r="J25" s="40">
        <v>249</v>
      </c>
      <c r="K25" s="41"/>
      <c r="L25" s="40">
        <v>73.7</v>
      </c>
    </row>
    <row r="26" spans="1:12" ht="14.4" x14ac:dyDescent="0.3">
      <c r="A26" s="14"/>
      <c r="B26" s="15"/>
      <c r="C26" s="11"/>
      <c r="D26" s="6"/>
      <c r="E26" s="42" t="s">
        <v>50</v>
      </c>
      <c r="F26" s="43" t="s">
        <v>51</v>
      </c>
      <c r="G26" s="67">
        <v>6.3</v>
      </c>
      <c r="H26" s="67">
        <v>4.0999999999999996</v>
      </c>
      <c r="I26" s="68">
        <v>14.9</v>
      </c>
      <c r="J26" s="43">
        <v>122</v>
      </c>
      <c r="K26" s="44"/>
      <c r="L26" s="43">
        <v>14.4</v>
      </c>
    </row>
    <row r="27" spans="1:12" ht="14.4" x14ac:dyDescent="0.3">
      <c r="A27" s="14"/>
      <c r="B27" s="15"/>
      <c r="C27" s="11"/>
      <c r="D27" s="7" t="s">
        <v>22</v>
      </c>
      <c r="E27" s="42" t="s">
        <v>47</v>
      </c>
      <c r="F27" s="43">
        <v>200</v>
      </c>
      <c r="G27" s="69">
        <v>0.1</v>
      </c>
      <c r="H27" s="69">
        <v>0</v>
      </c>
      <c r="I27" s="70">
        <v>13.5</v>
      </c>
      <c r="J27" s="43">
        <v>54</v>
      </c>
      <c r="K27" s="44"/>
      <c r="L27" s="43">
        <v>3.37</v>
      </c>
    </row>
    <row r="28" spans="1:12" ht="14.4" x14ac:dyDescent="0.3">
      <c r="A28" s="14"/>
      <c r="B28" s="15"/>
      <c r="C28" s="11"/>
      <c r="D28" s="7" t="s">
        <v>23</v>
      </c>
      <c r="E28" s="42" t="s">
        <v>48</v>
      </c>
      <c r="F28" s="43">
        <v>20</v>
      </c>
      <c r="G28" s="71">
        <v>0.5</v>
      </c>
      <c r="H28" s="71">
        <v>0.3</v>
      </c>
      <c r="I28" s="72">
        <v>7.6</v>
      </c>
      <c r="J28" s="43">
        <v>34</v>
      </c>
      <c r="K28" s="44"/>
      <c r="L28" s="43">
        <v>1.25</v>
      </c>
    </row>
    <row r="29" spans="1:12" ht="14.4" x14ac:dyDescent="0.3">
      <c r="A29" s="14"/>
      <c r="B29" s="15"/>
      <c r="C29" s="11"/>
      <c r="D29" s="7" t="s">
        <v>24</v>
      </c>
      <c r="E29" s="42" t="s">
        <v>49</v>
      </c>
      <c r="F29" s="43">
        <v>130</v>
      </c>
      <c r="G29" s="73">
        <v>0.3</v>
      </c>
      <c r="H29" s="73">
        <v>0</v>
      </c>
      <c r="I29" s="74">
        <v>14.2</v>
      </c>
      <c r="J29" s="43">
        <v>58</v>
      </c>
      <c r="K29" s="44"/>
      <c r="L29" s="43">
        <v>14.98</v>
      </c>
    </row>
    <row r="30" spans="1:12" ht="14.4" x14ac:dyDescent="0.3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4.4" x14ac:dyDescent="0.3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4.4" x14ac:dyDescent="0.3">
      <c r="A32" s="16"/>
      <c r="B32" s="17"/>
      <c r="C32" s="8"/>
      <c r="D32" s="18" t="s">
        <v>33</v>
      </c>
      <c r="E32" s="9"/>
      <c r="F32" s="19">
        <f>SUM(F25:F31)</f>
        <v>560</v>
      </c>
      <c r="G32" s="19">
        <f t="shared" ref="G32" si="5">SUM(G25:G31)</f>
        <v>21.500000000000004</v>
      </c>
      <c r="H32" s="19">
        <f t="shared" ref="H32" si="6">SUM(H25:H31)</f>
        <v>14.3</v>
      </c>
      <c r="I32" s="19">
        <f t="shared" ref="I32" si="7">SUM(I25:I31)</f>
        <v>75.8</v>
      </c>
      <c r="J32" s="19">
        <f t="shared" ref="J32:L32" si="8">SUM(J25:J31)</f>
        <v>517</v>
      </c>
      <c r="K32" s="25"/>
      <c r="L32" s="19">
        <f t="shared" si="8"/>
        <v>107.70000000000002</v>
      </c>
    </row>
    <row r="33" spans="1:12" ht="14.4" x14ac:dyDescent="0.3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4.4" x14ac:dyDescent="0.3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4.4" x14ac:dyDescent="0.3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4.4" x14ac:dyDescent="0.3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4.4" x14ac:dyDescent="0.3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4.4" x14ac:dyDescent="0.3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4.4" x14ac:dyDescent="0.3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4.4" x14ac:dyDescent="0.3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4.4" x14ac:dyDescent="0.3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4" x14ac:dyDescent="0.3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9">SUM(G33:G41)</f>
        <v>0</v>
      </c>
      <c r="H42" s="19">
        <f t="shared" ref="H42" si="10">SUM(H33:H41)</f>
        <v>0</v>
      </c>
      <c r="I42" s="19">
        <f t="shared" ref="I42" si="11">SUM(I33:I41)</f>
        <v>0</v>
      </c>
      <c r="J42" s="19">
        <f t="shared" ref="J42:L42" si="12">SUM(J33:J41)</f>
        <v>0</v>
      </c>
      <c r="K42" s="25"/>
      <c r="L42" s="19">
        <f t="shared" si="12"/>
        <v>0</v>
      </c>
    </row>
    <row r="43" spans="1:12" ht="15.75" customHeight="1" x14ac:dyDescent="0.25">
      <c r="A43" s="33">
        <f>A25</f>
        <v>1</v>
      </c>
      <c r="B43" s="33">
        <f>B25</f>
        <v>2</v>
      </c>
      <c r="C43" s="51" t="s">
        <v>4</v>
      </c>
      <c r="D43" s="52"/>
      <c r="E43" s="31"/>
      <c r="F43" s="32">
        <f>F32+F42</f>
        <v>560</v>
      </c>
      <c r="G43" s="32">
        <f t="shared" ref="G43" si="13">G32+G42</f>
        <v>21.500000000000004</v>
      </c>
      <c r="H43" s="32">
        <f t="shared" ref="H43" si="14">H32+H42</f>
        <v>14.3</v>
      </c>
      <c r="I43" s="32">
        <f t="shared" ref="I43" si="15">I32+I42</f>
        <v>75.8</v>
      </c>
      <c r="J43" s="32">
        <f t="shared" ref="J43:L43" si="16">J32+J42</f>
        <v>517</v>
      </c>
      <c r="K43" s="32"/>
      <c r="L43" s="32">
        <f t="shared" si="16"/>
        <v>107.70000000000002</v>
      </c>
    </row>
    <row r="44" spans="1:12" ht="15" thickBot="1" x14ac:dyDescent="0.35">
      <c r="A44" s="20">
        <v>1</v>
      </c>
      <c r="B44" s="21">
        <v>3</v>
      </c>
      <c r="C44" s="22" t="s">
        <v>20</v>
      </c>
      <c r="D44" s="5" t="s">
        <v>21</v>
      </c>
      <c r="E44" s="57" t="s">
        <v>52</v>
      </c>
      <c r="F44" s="40">
        <v>250</v>
      </c>
      <c r="G44" s="59">
        <v>12.7</v>
      </c>
      <c r="H44" s="59">
        <v>14.3</v>
      </c>
      <c r="I44" s="60">
        <v>34.700000000000003</v>
      </c>
      <c r="J44" s="40">
        <v>318</v>
      </c>
      <c r="K44" s="41"/>
      <c r="L44" s="40">
        <v>64.319999999999993</v>
      </c>
    </row>
    <row r="45" spans="1:12" ht="15" thickBot="1" x14ac:dyDescent="0.35">
      <c r="A45" s="23"/>
      <c r="B45" s="15"/>
      <c r="C45" s="11"/>
      <c r="D45" s="6"/>
      <c r="E45" s="57" t="s">
        <v>53</v>
      </c>
      <c r="F45" s="43">
        <v>80</v>
      </c>
      <c r="G45" s="63">
        <v>2.1</v>
      </c>
      <c r="H45" s="63">
        <v>4</v>
      </c>
      <c r="I45" s="64">
        <v>11.2</v>
      </c>
      <c r="J45" s="43">
        <v>89</v>
      </c>
      <c r="K45" s="44"/>
      <c r="L45" s="43">
        <v>24.54</v>
      </c>
    </row>
    <row r="46" spans="1:12" ht="14.4" x14ac:dyDescent="0.3">
      <c r="A46" s="23"/>
      <c r="B46" s="15"/>
      <c r="C46" s="11"/>
      <c r="D46" s="7" t="s">
        <v>22</v>
      </c>
      <c r="E46" s="57" t="s">
        <v>54</v>
      </c>
      <c r="F46" s="43">
        <v>200</v>
      </c>
      <c r="G46" s="59">
        <v>0.3</v>
      </c>
      <c r="H46" s="59">
        <v>0</v>
      </c>
      <c r="I46" s="60">
        <v>22</v>
      </c>
      <c r="J46" s="43">
        <v>89</v>
      </c>
      <c r="K46" s="44"/>
      <c r="L46" s="43">
        <v>16.8</v>
      </c>
    </row>
    <row r="47" spans="1:12" ht="14.4" x14ac:dyDescent="0.3">
      <c r="A47" s="23"/>
      <c r="B47" s="15"/>
      <c r="C47" s="11"/>
      <c r="D47" s="7" t="s">
        <v>23</v>
      </c>
      <c r="E47" s="42" t="s">
        <v>45</v>
      </c>
      <c r="F47" s="43">
        <v>40</v>
      </c>
      <c r="G47" s="61">
        <v>0.4</v>
      </c>
      <c r="H47" s="61">
        <v>0.2</v>
      </c>
      <c r="I47" s="62">
        <v>8.8000000000000007</v>
      </c>
      <c r="J47" s="43">
        <v>39</v>
      </c>
      <c r="K47" s="44"/>
      <c r="L47" s="43">
        <v>2.04</v>
      </c>
    </row>
    <row r="48" spans="1:12" ht="14.4" x14ac:dyDescent="0.3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4.4" x14ac:dyDescent="0.3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4.4" x14ac:dyDescent="0.3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4.4" x14ac:dyDescent="0.3">
      <c r="A51" s="24"/>
      <c r="B51" s="17"/>
      <c r="C51" s="8"/>
      <c r="D51" s="18" t="s">
        <v>33</v>
      </c>
      <c r="E51" s="9"/>
      <c r="F51" s="19">
        <f>SUM(F44:F50)</f>
        <v>570</v>
      </c>
      <c r="G51" s="19">
        <f t="shared" ref="G51" si="17">SUM(G44:G50)</f>
        <v>15.5</v>
      </c>
      <c r="H51" s="19">
        <f t="shared" ref="H51" si="18">SUM(H44:H50)</f>
        <v>18.5</v>
      </c>
      <c r="I51" s="19">
        <f t="shared" ref="I51" si="19">SUM(I44:I50)</f>
        <v>76.7</v>
      </c>
      <c r="J51" s="19">
        <f t="shared" ref="J51:L51" si="20">SUM(J44:J50)</f>
        <v>535</v>
      </c>
      <c r="K51" s="25"/>
      <c r="L51" s="19">
        <f t="shared" si="20"/>
        <v>107.69999999999999</v>
      </c>
    </row>
    <row r="52" spans="1:12" ht="14.4" x14ac:dyDescent="0.3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4.4" x14ac:dyDescent="0.3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4.4" x14ac:dyDescent="0.3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4.4" x14ac:dyDescent="0.3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4.4" x14ac:dyDescent="0.3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4.4" x14ac:dyDescent="0.3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4.4" x14ac:dyDescent="0.3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4.4" x14ac:dyDescent="0.3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4.4" x14ac:dyDescent="0.3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4" x14ac:dyDescent="0.3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1">SUM(G52:G60)</f>
        <v>0</v>
      </c>
      <c r="H61" s="19">
        <f t="shared" ref="H61" si="22">SUM(H52:H60)</f>
        <v>0</v>
      </c>
      <c r="I61" s="19">
        <f t="shared" ref="I61" si="23">SUM(I52:I60)</f>
        <v>0</v>
      </c>
      <c r="J61" s="19">
        <f t="shared" ref="J61:L61" si="24">SUM(J52:J60)</f>
        <v>0</v>
      </c>
      <c r="K61" s="25"/>
      <c r="L61" s="19">
        <f t="shared" si="24"/>
        <v>0</v>
      </c>
    </row>
    <row r="62" spans="1:12" ht="15.75" customHeight="1" thickBot="1" x14ac:dyDescent="0.3">
      <c r="A62" s="29">
        <f>A44</f>
        <v>1</v>
      </c>
      <c r="B62" s="30">
        <f>B44</f>
        <v>3</v>
      </c>
      <c r="C62" s="51" t="s">
        <v>4</v>
      </c>
      <c r="D62" s="52"/>
      <c r="E62" s="31"/>
      <c r="F62" s="32">
        <f>F51+F61</f>
        <v>570</v>
      </c>
      <c r="G62" s="32">
        <f t="shared" ref="G62" si="25">G51+G61</f>
        <v>15.5</v>
      </c>
      <c r="H62" s="32">
        <f t="shared" ref="H62" si="26">H51+H61</f>
        <v>18.5</v>
      </c>
      <c r="I62" s="32">
        <f t="shared" ref="I62" si="27">I51+I61</f>
        <v>76.7</v>
      </c>
      <c r="J62" s="32">
        <f t="shared" ref="J62:L62" si="28">J51+J61</f>
        <v>535</v>
      </c>
      <c r="K62" s="32"/>
      <c r="L62" s="32">
        <f t="shared" si="28"/>
        <v>107.69999999999999</v>
      </c>
    </row>
    <row r="63" spans="1:12" ht="15" thickBot="1" x14ac:dyDescent="0.35">
      <c r="A63" s="20">
        <v>1</v>
      </c>
      <c r="B63" s="21">
        <v>4</v>
      </c>
      <c r="C63" s="22" t="s">
        <v>20</v>
      </c>
      <c r="D63" s="5" t="s">
        <v>21</v>
      </c>
      <c r="E63" s="75" t="s">
        <v>55</v>
      </c>
      <c r="F63" s="40">
        <v>90</v>
      </c>
      <c r="G63" s="80">
        <v>13.8</v>
      </c>
      <c r="H63" s="80">
        <v>13</v>
      </c>
      <c r="I63" s="81">
        <v>0</v>
      </c>
      <c r="J63" s="40">
        <v>172</v>
      </c>
      <c r="K63" s="41"/>
      <c r="L63" s="40">
        <v>51.2</v>
      </c>
    </row>
    <row r="64" spans="1:12" ht="14.4" x14ac:dyDescent="0.3">
      <c r="A64" s="23"/>
      <c r="B64" s="15"/>
      <c r="C64" s="11"/>
      <c r="D64" s="6"/>
      <c r="E64" s="78" t="s">
        <v>57</v>
      </c>
      <c r="F64" s="43">
        <v>150</v>
      </c>
      <c r="G64" s="88">
        <v>4.3</v>
      </c>
      <c r="H64" s="88">
        <v>5.0999999999999996</v>
      </c>
      <c r="I64" s="89">
        <v>24.3</v>
      </c>
      <c r="J64" s="43">
        <v>160</v>
      </c>
      <c r="K64" s="44"/>
      <c r="L64" s="43">
        <v>17.62</v>
      </c>
    </row>
    <row r="65" spans="1:12" ht="15" thickBot="1" x14ac:dyDescent="0.35">
      <c r="A65" s="23"/>
      <c r="B65" s="15"/>
      <c r="C65" s="11"/>
      <c r="D65" s="7" t="s">
        <v>22</v>
      </c>
      <c r="E65" s="76" t="s">
        <v>56</v>
      </c>
      <c r="F65" s="43">
        <v>200</v>
      </c>
      <c r="G65" s="82">
        <v>0.2</v>
      </c>
      <c r="H65" s="82">
        <v>0</v>
      </c>
      <c r="I65" s="83">
        <v>16.899999999999999</v>
      </c>
      <c r="J65" s="43">
        <v>68</v>
      </c>
      <c r="K65" s="44"/>
      <c r="L65" s="43">
        <v>15.77</v>
      </c>
    </row>
    <row r="66" spans="1:12" ht="14.4" x14ac:dyDescent="0.3">
      <c r="A66" s="23"/>
      <c r="B66" s="15"/>
      <c r="C66" s="11"/>
      <c r="D66" s="7" t="s">
        <v>23</v>
      </c>
      <c r="E66" s="77" t="s">
        <v>41</v>
      </c>
      <c r="F66" s="43">
        <v>40</v>
      </c>
      <c r="G66" s="84">
        <v>0.5</v>
      </c>
      <c r="H66" s="84">
        <v>0.3</v>
      </c>
      <c r="I66" s="85">
        <v>7.6</v>
      </c>
      <c r="J66" s="43">
        <v>34</v>
      </c>
      <c r="K66" s="44"/>
      <c r="L66" s="43">
        <v>2.13</v>
      </c>
    </row>
    <row r="67" spans="1:12" ht="15" thickBot="1" x14ac:dyDescent="0.3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4.4" x14ac:dyDescent="0.3">
      <c r="A68" s="23"/>
      <c r="B68" s="15"/>
      <c r="C68" s="11"/>
      <c r="D68" s="6"/>
      <c r="E68" s="79" t="s">
        <v>58</v>
      </c>
      <c r="F68" s="43">
        <v>80</v>
      </c>
      <c r="G68" s="86">
        <v>4.2</v>
      </c>
      <c r="H68" s="86">
        <v>6.9</v>
      </c>
      <c r="I68" s="87">
        <v>4.3</v>
      </c>
      <c r="J68" s="43">
        <v>96</v>
      </c>
      <c r="K68" s="44"/>
      <c r="L68" s="43">
        <v>20.98</v>
      </c>
    </row>
    <row r="69" spans="1:12" ht="14.4" x14ac:dyDescent="0.3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4.4" x14ac:dyDescent="0.3">
      <c r="A70" s="24"/>
      <c r="B70" s="17"/>
      <c r="C70" s="8"/>
      <c r="D70" s="18" t="s">
        <v>33</v>
      </c>
      <c r="E70" s="9"/>
      <c r="F70" s="19">
        <f>SUM(F63:F69)</f>
        <v>560</v>
      </c>
      <c r="G70" s="19">
        <f t="shared" ref="G70" si="29">SUM(G63:G69)</f>
        <v>23</v>
      </c>
      <c r="H70" s="19">
        <f t="shared" ref="H70" si="30">SUM(H63:H69)</f>
        <v>25.300000000000004</v>
      </c>
      <c r="I70" s="19">
        <f t="shared" ref="I70" si="31">SUM(I63:I69)</f>
        <v>53.1</v>
      </c>
      <c r="J70" s="19">
        <f t="shared" ref="J70:L70" si="32">SUM(J63:J69)</f>
        <v>530</v>
      </c>
      <c r="K70" s="25"/>
      <c r="L70" s="19">
        <f t="shared" si="32"/>
        <v>107.7</v>
      </c>
    </row>
    <row r="71" spans="1:12" ht="14.4" x14ac:dyDescent="0.3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4.4" x14ac:dyDescent="0.3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4.4" x14ac:dyDescent="0.3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4.4" x14ac:dyDescent="0.3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4.4" x14ac:dyDescent="0.3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4.4" x14ac:dyDescent="0.3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4.4" x14ac:dyDescent="0.3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4.4" x14ac:dyDescent="0.3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4.4" x14ac:dyDescent="0.3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4" x14ac:dyDescent="0.3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3">SUM(G71:G79)</f>
        <v>0</v>
      </c>
      <c r="H80" s="19">
        <f t="shared" ref="H80" si="34">SUM(H71:H79)</f>
        <v>0</v>
      </c>
      <c r="I80" s="19">
        <f t="shared" ref="I80" si="35">SUM(I71:I79)</f>
        <v>0</v>
      </c>
      <c r="J80" s="19">
        <f t="shared" ref="J80:L80" si="36">SUM(J71:J79)</f>
        <v>0</v>
      </c>
      <c r="K80" s="25"/>
      <c r="L80" s="19">
        <f t="shared" si="36"/>
        <v>0</v>
      </c>
    </row>
    <row r="81" spans="1:12" ht="15.75" customHeight="1" thickBot="1" x14ac:dyDescent="0.3">
      <c r="A81" s="29">
        <f>A63</f>
        <v>1</v>
      </c>
      <c r="B81" s="30">
        <f>B63</f>
        <v>4</v>
      </c>
      <c r="C81" s="51" t="s">
        <v>4</v>
      </c>
      <c r="D81" s="52"/>
      <c r="E81" s="31"/>
      <c r="F81" s="32">
        <f>F70+F80</f>
        <v>560</v>
      </c>
      <c r="G81" s="32">
        <f t="shared" ref="G81" si="37">G70+G80</f>
        <v>23</v>
      </c>
      <c r="H81" s="32">
        <f t="shared" ref="H81" si="38">H70+H80</f>
        <v>25.300000000000004</v>
      </c>
      <c r="I81" s="32">
        <f t="shared" ref="I81" si="39">I70+I80</f>
        <v>53.1</v>
      </c>
      <c r="J81" s="32">
        <f t="shared" ref="J81:L81" si="40">J70+J80</f>
        <v>530</v>
      </c>
      <c r="K81" s="32"/>
      <c r="L81" s="32">
        <f t="shared" si="40"/>
        <v>107.7</v>
      </c>
    </row>
    <row r="82" spans="1:12" ht="15" thickBot="1" x14ac:dyDescent="0.35">
      <c r="A82" s="20">
        <v>1</v>
      </c>
      <c r="B82" s="21">
        <v>5</v>
      </c>
      <c r="C82" s="22" t="s">
        <v>20</v>
      </c>
      <c r="D82" s="5" t="s">
        <v>21</v>
      </c>
      <c r="E82" s="90" t="s">
        <v>59</v>
      </c>
      <c r="F82" s="40">
        <v>90</v>
      </c>
      <c r="G82" s="91">
        <v>13.1</v>
      </c>
      <c r="H82" s="91">
        <v>10.5</v>
      </c>
      <c r="I82" s="92">
        <v>2.8</v>
      </c>
      <c r="J82" s="40">
        <v>158</v>
      </c>
      <c r="K82" s="41"/>
      <c r="L82" s="40">
        <v>65.56</v>
      </c>
    </row>
    <row r="83" spans="1:12" ht="14.4" x14ac:dyDescent="0.3">
      <c r="A83" s="23"/>
      <c r="B83" s="15"/>
      <c r="C83" s="11"/>
      <c r="D83" s="6"/>
      <c r="E83" s="98" t="s">
        <v>60</v>
      </c>
      <c r="F83" s="43">
        <v>150</v>
      </c>
      <c r="G83" s="99">
        <v>3.1</v>
      </c>
      <c r="H83" s="99">
        <v>3.8</v>
      </c>
      <c r="I83" s="100">
        <v>25.4</v>
      </c>
      <c r="J83" s="43">
        <v>148</v>
      </c>
      <c r="K83" s="44"/>
      <c r="L83" s="43">
        <v>11.45</v>
      </c>
    </row>
    <row r="84" spans="1:12" ht="14.4" x14ac:dyDescent="0.3">
      <c r="A84" s="23"/>
      <c r="B84" s="15"/>
      <c r="C84" s="11"/>
      <c r="D84" s="7" t="s">
        <v>22</v>
      </c>
      <c r="E84" s="93" t="s">
        <v>54</v>
      </c>
      <c r="F84" s="43">
        <v>200</v>
      </c>
      <c r="G84" s="94">
        <v>0.5</v>
      </c>
      <c r="H84" s="94">
        <v>0</v>
      </c>
      <c r="I84" s="95">
        <v>34</v>
      </c>
      <c r="J84" s="43">
        <v>138</v>
      </c>
      <c r="K84" s="44"/>
      <c r="L84" s="43">
        <v>13.8</v>
      </c>
    </row>
    <row r="85" spans="1:12" ht="14.4" x14ac:dyDescent="0.3">
      <c r="A85" s="23"/>
      <c r="B85" s="15"/>
      <c r="C85" s="11"/>
      <c r="D85" s="7" t="s">
        <v>23</v>
      </c>
      <c r="E85" s="93" t="s">
        <v>40</v>
      </c>
      <c r="F85" s="43">
        <v>40</v>
      </c>
      <c r="G85" s="96">
        <v>0.4</v>
      </c>
      <c r="H85" s="96">
        <v>0.2</v>
      </c>
      <c r="I85" s="97">
        <v>8.8000000000000007</v>
      </c>
      <c r="J85" s="43">
        <v>39</v>
      </c>
      <c r="K85" s="44"/>
      <c r="L85" s="43">
        <v>1.62</v>
      </c>
    </row>
    <row r="86" spans="1:12" ht="15" thickBot="1" x14ac:dyDescent="0.3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4.4" x14ac:dyDescent="0.3">
      <c r="A87" s="23"/>
      <c r="B87" s="15"/>
      <c r="C87" s="11"/>
      <c r="D87" s="6"/>
      <c r="E87" s="101" t="s">
        <v>61</v>
      </c>
      <c r="F87" s="43">
        <v>80</v>
      </c>
      <c r="G87" s="102">
        <v>0.9</v>
      </c>
      <c r="H87" s="102">
        <v>0.4</v>
      </c>
      <c r="I87" s="103">
        <v>4.7</v>
      </c>
      <c r="J87" s="43">
        <v>58</v>
      </c>
      <c r="K87" s="44"/>
      <c r="L87" s="43">
        <v>15.27</v>
      </c>
    </row>
    <row r="88" spans="1:12" ht="14.4" x14ac:dyDescent="0.3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4.4" x14ac:dyDescent="0.3">
      <c r="A89" s="24"/>
      <c r="B89" s="17"/>
      <c r="C89" s="8"/>
      <c r="D89" s="18" t="s">
        <v>33</v>
      </c>
      <c r="E89" s="9"/>
      <c r="F89" s="19">
        <f>SUM(F82:F88)</f>
        <v>560</v>
      </c>
      <c r="G89" s="19">
        <f t="shared" ref="G89" si="41">SUM(G82:G88)</f>
        <v>17.999999999999996</v>
      </c>
      <c r="H89" s="19">
        <f t="shared" ref="H89" si="42">SUM(H82:H88)</f>
        <v>14.9</v>
      </c>
      <c r="I89" s="19">
        <f t="shared" ref="I89" si="43">SUM(I82:I88)</f>
        <v>75.7</v>
      </c>
      <c r="J89" s="19">
        <f t="shared" ref="J89:L89" si="44">SUM(J82:J88)</f>
        <v>541</v>
      </c>
      <c r="K89" s="25"/>
      <c r="L89" s="19">
        <f t="shared" si="44"/>
        <v>107.7</v>
      </c>
    </row>
    <row r="90" spans="1:12" ht="14.4" x14ac:dyDescent="0.3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4.4" x14ac:dyDescent="0.3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4.4" x14ac:dyDescent="0.3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4.4" x14ac:dyDescent="0.3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4.4" x14ac:dyDescent="0.3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4.4" x14ac:dyDescent="0.3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4.4" x14ac:dyDescent="0.3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4.4" x14ac:dyDescent="0.3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4.4" x14ac:dyDescent="0.3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4" x14ac:dyDescent="0.3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5">SUM(G90:G98)</f>
        <v>0</v>
      </c>
      <c r="H99" s="19">
        <f t="shared" ref="H99" si="46">SUM(H90:H98)</f>
        <v>0</v>
      </c>
      <c r="I99" s="19">
        <f t="shared" ref="I99" si="47">SUM(I90:I98)</f>
        <v>0</v>
      </c>
      <c r="J99" s="19">
        <f t="shared" ref="J99:L99" si="48">SUM(J90:J98)</f>
        <v>0</v>
      </c>
      <c r="K99" s="25"/>
      <c r="L99" s="19">
        <f t="shared" si="48"/>
        <v>0</v>
      </c>
    </row>
    <row r="100" spans="1:12" ht="15.75" customHeight="1" thickBot="1" x14ac:dyDescent="0.3">
      <c r="A100" s="29">
        <f>A82</f>
        <v>1</v>
      </c>
      <c r="B100" s="30">
        <f>B82</f>
        <v>5</v>
      </c>
      <c r="C100" s="51" t="s">
        <v>4</v>
      </c>
      <c r="D100" s="52"/>
      <c r="E100" s="31"/>
      <c r="F100" s="32">
        <f>F89+F99</f>
        <v>560</v>
      </c>
      <c r="G100" s="32">
        <f t="shared" ref="G100" si="49">G89+G99</f>
        <v>17.999999999999996</v>
      </c>
      <c r="H100" s="32">
        <f t="shared" ref="H100" si="50">H89+H99</f>
        <v>14.9</v>
      </c>
      <c r="I100" s="32">
        <f t="shared" ref="I100" si="51">I89+I99</f>
        <v>75.7</v>
      </c>
      <c r="J100" s="32">
        <f t="shared" ref="J100:L100" si="52">J89+J99</f>
        <v>541</v>
      </c>
      <c r="K100" s="32"/>
      <c r="L100" s="32">
        <f t="shared" si="52"/>
        <v>107.7</v>
      </c>
    </row>
    <row r="101" spans="1:12" ht="15" thickBot="1" x14ac:dyDescent="0.35">
      <c r="A101" s="20">
        <v>2</v>
      </c>
      <c r="B101" s="21">
        <v>1</v>
      </c>
      <c r="C101" s="22" t="s">
        <v>20</v>
      </c>
      <c r="D101" s="5" t="s">
        <v>21</v>
      </c>
      <c r="E101" s="104" t="s">
        <v>62</v>
      </c>
      <c r="F101" s="40">
        <v>200</v>
      </c>
      <c r="G101" s="109">
        <v>8.6</v>
      </c>
      <c r="H101" s="109">
        <v>10.199999999999999</v>
      </c>
      <c r="I101" s="110">
        <v>33.299999999999997</v>
      </c>
      <c r="J101" s="40">
        <v>260</v>
      </c>
      <c r="K101" s="41"/>
      <c r="L101" s="40">
        <v>28.36</v>
      </c>
    </row>
    <row r="102" spans="1:12" ht="14.4" x14ac:dyDescent="0.3">
      <c r="A102" s="23"/>
      <c r="B102" s="15"/>
      <c r="C102" s="11"/>
      <c r="D102" s="6"/>
      <c r="E102" s="108" t="s">
        <v>65</v>
      </c>
      <c r="F102" s="43" t="s">
        <v>66</v>
      </c>
      <c r="G102" s="117">
        <v>1.8</v>
      </c>
      <c r="H102" s="117">
        <v>0.3</v>
      </c>
      <c r="I102" s="118">
        <v>26.4</v>
      </c>
      <c r="J102" s="43">
        <v>116</v>
      </c>
      <c r="K102" s="44"/>
      <c r="L102" s="43">
        <v>24.58</v>
      </c>
    </row>
    <row r="103" spans="1:12" ht="14.4" x14ac:dyDescent="0.3">
      <c r="A103" s="23"/>
      <c r="B103" s="15"/>
      <c r="C103" s="11"/>
      <c r="D103" s="7" t="s">
        <v>22</v>
      </c>
      <c r="E103" s="105" t="s">
        <v>63</v>
      </c>
      <c r="F103" s="43">
        <v>200</v>
      </c>
      <c r="G103" s="111">
        <v>3.2</v>
      </c>
      <c r="H103" s="111">
        <v>2.7</v>
      </c>
      <c r="I103" s="112">
        <v>15.9</v>
      </c>
      <c r="J103" s="43">
        <v>101</v>
      </c>
      <c r="K103" s="44"/>
      <c r="L103" s="43">
        <v>24.7</v>
      </c>
    </row>
    <row r="104" spans="1:12" ht="15" thickBot="1" x14ac:dyDescent="0.35">
      <c r="A104" s="23"/>
      <c r="B104" s="15"/>
      <c r="C104" s="11"/>
      <c r="D104" s="7" t="s">
        <v>23</v>
      </c>
      <c r="E104" s="106" t="s">
        <v>40</v>
      </c>
      <c r="F104" s="43">
        <v>40</v>
      </c>
      <c r="G104" s="113">
        <v>0.4</v>
      </c>
      <c r="H104" s="113">
        <v>0.2</v>
      </c>
      <c r="I104" s="114">
        <v>8.8000000000000007</v>
      </c>
      <c r="J104" s="43">
        <v>39</v>
      </c>
      <c r="K104" s="44"/>
      <c r="L104" s="43">
        <v>2.02</v>
      </c>
    </row>
    <row r="105" spans="1:12" ht="14.4" x14ac:dyDescent="0.3">
      <c r="A105" s="23"/>
      <c r="B105" s="15"/>
      <c r="C105" s="11"/>
      <c r="D105" s="7" t="s">
        <v>24</v>
      </c>
      <c r="E105" s="107" t="s">
        <v>64</v>
      </c>
      <c r="F105" s="43">
        <v>115</v>
      </c>
      <c r="G105" s="115">
        <v>4.5</v>
      </c>
      <c r="H105" s="115">
        <v>1.7</v>
      </c>
      <c r="I105" s="116">
        <v>5.5</v>
      </c>
      <c r="J105" s="43">
        <v>55</v>
      </c>
      <c r="K105" s="44"/>
      <c r="L105" s="43">
        <v>28.04</v>
      </c>
    </row>
    <row r="106" spans="1:12" ht="14.4" x14ac:dyDescent="0.3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4.4" x14ac:dyDescent="0.3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4.4" x14ac:dyDescent="0.3">
      <c r="A108" s="24"/>
      <c r="B108" s="17"/>
      <c r="C108" s="8"/>
      <c r="D108" s="18" t="s">
        <v>33</v>
      </c>
      <c r="E108" s="9"/>
      <c r="F108" s="19">
        <f>SUM(F101:F107)</f>
        <v>555</v>
      </c>
      <c r="G108" s="19">
        <f t="shared" ref="G108:J108" si="53">SUM(G101:G107)</f>
        <v>18.5</v>
      </c>
      <c r="H108" s="19">
        <f t="shared" si="53"/>
        <v>15.099999999999998</v>
      </c>
      <c r="I108" s="19">
        <f t="shared" si="53"/>
        <v>89.899999999999991</v>
      </c>
      <c r="J108" s="19">
        <f t="shared" si="53"/>
        <v>571</v>
      </c>
      <c r="K108" s="25"/>
      <c r="L108" s="19">
        <f t="shared" ref="L108" si="54">SUM(L101:L107)</f>
        <v>107.69999999999999</v>
      </c>
    </row>
    <row r="109" spans="1:12" ht="14.4" x14ac:dyDescent="0.3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4.4" x14ac:dyDescent="0.3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4.4" x14ac:dyDescent="0.3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4.4" x14ac:dyDescent="0.3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4.4" x14ac:dyDescent="0.3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4.4" x14ac:dyDescent="0.3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4.4" x14ac:dyDescent="0.3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4.4" x14ac:dyDescent="0.3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4.4" x14ac:dyDescent="0.3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4.4" x14ac:dyDescent="0.3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5">SUM(G109:G117)</f>
        <v>0</v>
      </c>
      <c r="H118" s="19">
        <f t="shared" si="55"/>
        <v>0</v>
      </c>
      <c r="I118" s="19">
        <f t="shared" si="55"/>
        <v>0</v>
      </c>
      <c r="J118" s="19">
        <f t="shared" si="55"/>
        <v>0</v>
      </c>
      <c r="K118" s="25"/>
      <c r="L118" s="19">
        <f t="shared" ref="L118" si="56">SUM(L109:L117)</f>
        <v>0</v>
      </c>
    </row>
    <row r="119" spans="1:12" ht="14.4" x14ac:dyDescent="0.25">
      <c r="A119" s="29">
        <f>A101</f>
        <v>2</v>
      </c>
      <c r="B119" s="30">
        <f>B101</f>
        <v>1</v>
      </c>
      <c r="C119" s="51" t="s">
        <v>4</v>
      </c>
      <c r="D119" s="52"/>
      <c r="E119" s="31"/>
      <c r="F119" s="32">
        <f>F108+F118</f>
        <v>555</v>
      </c>
      <c r="G119" s="32">
        <f t="shared" ref="G119" si="57">G108+G118</f>
        <v>18.5</v>
      </c>
      <c r="H119" s="32">
        <f t="shared" ref="H119" si="58">H108+H118</f>
        <v>15.099999999999998</v>
      </c>
      <c r="I119" s="32">
        <f t="shared" ref="I119" si="59">I108+I118</f>
        <v>89.899999999999991</v>
      </c>
      <c r="J119" s="32">
        <f t="shared" ref="J119:L119" si="60">J108+J118</f>
        <v>571</v>
      </c>
      <c r="K119" s="32"/>
      <c r="L119" s="32">
        <f t="shared" si="60"/>
        <v>107.69999999999999</v>
      </c>
    </row>
    <row r="120" spans="1:12" ht="15" thickBot="1" x14ac:dyDescent="0.35">
      <c r="A120" s="14">
        <v>2</v>
      </c>
      <c r="B120" s="15">
        <v>2</v>
      </c>
      <c r="C120" s="22" t="s">
        <v>20</v>
      </c>
      <c r="D120" s="5" t="s">
        <v>21</v>
      </c>
      <c r="E120" s="57" t="s">
        <v>67</v>
      </c>
      <c r="F120" s="40">
        <v>100</v>
      </c>
      <c r="G120" s="59">
        <v>13.2</v>
      </c>
      <c r="H120" s="59">
        <v>5.0999999999999996</v>
      </c>
      <c r="I120" s="60">
        <v>18.100000000000001</v>
      </c>
      <c r="J120" s="40">
        <v>171</v>
      </c>
      <c r="K120" s="41"/>
      <c r="L120" s="40">
        <v>56.03</v>
      </c>
    </row>
    <row r="121" spans="1:12" ht="14.4" x14ac:dyDescent="0.3">
      <c r="A121" s="14"/>
      <c r="B121" s="15"/>
      <c r="C121" s="11"/>
      <c r="D121" s="6"/>
      <c r="E121" s="57" t="s">
        <v>43</v>
      </c>
      <c r="F121" s="43">
        <v>150</v>
      </c>
      <c r="G121" s="59">
        <v>3.3</v>
      </c>
      <c r="H121" s="59">
        <v>3.6</v>
      </c>
      <c r="I121" s="60">
        <v>22.3</v>
      </c>
      <c r="J121" s="43">
        <v>135</v>
      </c>
      <c r="K121" s="44"/>
      <c r="L121" s="43">
        <v>18.75</v>
      </c>
    </row>
    <row r="122" spans="1:12" ht="15" thickBot="1" x14ac:dyDescent="0.35">
      <c r="A122" s="14"/>
      <c r="B122" s="15"/>
      <c r="C122" s="11"/>
      <c r="D122" s="7" t="s">
        <v>22</v>
      </c>
      <c r="E122" s="58" t="s">
        <v>68</v>
      </c>
      <c r="F122" s="43">
        <v>200</v>
      </c>
      <c r="G122" s="61">
        <v>0.5</v>
      </c>
      <c r="H122" s="61">
        <v>0</v>
      </c>
      <c r="I122" s="62">
        <v>15.2</v>
      </c>
      <c r="J122" s="43">
        <v>63</v>
      </c>
      <c r="K122" s="44"/>
      <c r="L122" s="43">
        <v>4.79</v>
      </c>
    </row>
    <row r="123" spans="1:12" ht="15" thickBot="1" x14ac:dyDescent="0.35">
      <c r="A123" s="14"/>
      <c r="B123" s="15"/>
      <c r="C123" s="11"/>
      <c r="D123" s="7" t="s">
        <v>23</v>
      </c>
      <c r="E123" s="57" t="s">
        <v>41</v>
      </c>
      <c r="F123" s="43">
        <v>30</v>
      </c>
      <c r="G123" s="61">
        <v>0.4</v>
      </c>
      <c r="H123" s="61">
        <v>0.2</v>
      </c>
      <c r="I123" s="62">
        <v>8.8000000000000007</v>
      </c>
      <c r="J123" s="43">
        <v>39</v>
      </c>
      <c r="K123" s="44"/>
      <c r="L123" s="43">
        <v>1.99</v>
      </c>
    </row>
    <row r="124" spans="1:12" ht="15" thickBot="1" x14ac:dyDescent="0.35">
      <c r="A124" s="14"/>
      <c r="B124" s="15"/>
      <c r="C124" s="11"/>
      <c r="D124" s="7" t="s">
        <v>24</v>
      </c>
      <c r="E124" s="57" t="s">
        <v>70</v>
      </c>
      <c r="F124" s="43">
        <v>150</v>
      </c>
      <c r="G124" s="63">
        <v>0.4</v>
      </c>
      <c r="H124" s="63">
        <v>0.4</v>
      </c>
      <c r="I124" s="64">
        <v>28</v>
      </c>
      <c r="J124" s="43">
        <v>117</v>
      </c>
      <c r="K124" s="44"/>
      <c r="L124" s="43">
        <v>16.100000000000001</v>
      </c>
    </row>
    <row r="125" spans="1:12" ht="14.4" x14ac:dyDescent="0.3">
      <c r="A125" s="14"/>
      <c r="B125" s="15"/>
      <c r="C125" s="11"/>
      <c r="D125" s="6"/>
      <c r="E125" s="57" t="s">
        <v>69</v>
      </c>
      <c r="F125" s="43">
        <v>80</v>
      </c>
      <c r="G125" s="63">
        <v>0.7</v>
      </c>
      <c r="H125" s="63">
        <v>4.0999999999999996</v>
      </c>
      <c r="I125" s="64">
        <v>1</v>
      </c>
      <c r="J125" s="43">
        <v>44</v>
      </c>
      <c r="K125" s="44"/>
      <c r="L125" s="43">
        <v>10.039999999999999</v>
      </c>
    </row>
    <row r="126" spans="1:12" ht="14.4" x14ac:dyDescent="0.3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4.4" x14ac:dyDescent="0.3">
      <c r="A127" s="16"/>
      <c r="B127" s="17"/>
      <c r="C127" s="8"/>
      <c r="D127" s="18" t="s">
        <v>33</v>
      </c>
      <c r="E127" s="9"/>
      <c r="F127" s="19">
        <f>SUM(F120:F126)</f>
        <v>710</v>
      </c>
      <c r="G127" s="19">
        <f t="shared" ref="G127:J127" si="61">SUM(G120:G126)</f>
        <v>18.499999999999996</v>
      </c>
      <c r="H127" s="19">
        <f t="shared" si="61"/>
        <v>13.399999999999999</v>
      </c>
      <c r="I127" s="19">
        <f t="shared" si="61"/>
        <v>93.4</v>
      </c>
      <c r="J127" s="19">
        <f t="shared" si="61"/>
        <v>569</v>
      </c>
      <c r="K127" s="25"/>
      <c r="L127" s="19">
        <f t="shared" ref="L127" si="62">SUM(L120:L126)</f>
        <v>107.69999999999999</v>
      </c>
    </row>
    <row r="128" spans="1:12" ht="14.4" x14ac:dyDescent="0.3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4.4" x14ac:dyDescent="0.3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4.4" x14ac:dyDescent="0.3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4.4" x14ac:dyDescent="0.3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4.4" x14ac:dyDescent="0.3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4.4" x14ac:dyDescent="0.3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4.4" x14ac:dyDescent="0.3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4.4" x14ac:dyDescent="0.3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4.4" x14ac:dyDescent="0.3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4.4" x14ac:dyDescent="0.3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3">SUM(G128:G136)</f>
        <v>0</v>
      </c>
      <c r="H137" s="19">
        <f t="shared" si="63"/>
        <v>0</v>
      </c>
      <c r="I137" s="19">
        <f t="shared" si="63"/>
        <v>0</v>
      </c>
      <c r="J137" s="19">
        <f t="shared" si="63"/>
        <v>0</v>
      </c>
      <c r="K137" s="25"/>
      <c r="L137" s="19">
        <f t="shared" ref="L137" si="64">SUM(L128:L136)</f>
        <v>0</v>
      </c>
    </row>
    <row r="138" spans="1:12" ht="15" thickBot="1" x14ac:dyDescent="0.3">
      <c r="A138" s="33">
        <f>A120</f>
        <v>2</v>
      </c>
      <c r="B138" s="33">
        <f>B120</f>
        <v>2</v>
      </c>
      <c r="C138" s="51" t="s">
        <v>4</v>
      </c>
      <c r="D138" s="52"/>
      <c r="E138" s="31"/>
      <c r="F138" s="32">
        <f>F127+F137</f>
        <v>710</v>
      </c>
      <c r="G138" s="32">
        <f t="shared" ref="G138" si="65">G127+G137</f>
        <v>18.499999999999996</v>
      </c>
      <c r="H138" s="32">
        <f t="shared" ref="H138" si="66">H127+H137</f>
        <v>13.399999999999999</v>
      </c>
      <c r="I138" s="32">
        <f t="shared" ref="I138" si="67">I127+I137</f>
        <v>93.4</v>
      </c>
      <c r="J138" s="32">
        <f t="shared" ref="J138:L138" si="68">J127+J137</f>
        <v>569</v>
      </c>
      <c r="K138" s="32"/>
      <c r="L138" s="32">
        <f t="shared" si="68"/>
        <v>107.69999999999999</v>
      </c>
    </row>
    <row r="139" spans="1:12" ht="15" thickBot="1" x14ac:dyDescent="0.35">
      <c r="A139" s="20">
        <v>2</v>
      </c>
      <c r="B139" s="21">
        <v>3</v>
      </c>
      <c r="C139" s="22" t="s">
        <v>20</v>
      </c>
      <c r="D139" s="5" t="s">
        <v>21</v>
      </c>
      <c r="E139" s="39" t="s">
        <v>46</v>
      </c>
      <c r="F139" s="40">
        <v>210</v>
      </c>
      <c r="G139" s="117">
        <v>14.3</v>
      </c>
      <c r="H139" s="117">
        <v>9.9</v>
      </c>
      <c r="I139" s="118">
        <v>25.6</v>
      </c>
      <c r="J139" s="40">
        <v>249</v>
      </c>
      <c r="K139" s="41"/>
      <c r="L139" s="40">
        <v>73.7</v>
      </c>
    </row>
    <row r="140" spans="1:12" ht="14.4" x14ac:dyDescent="0.3">
      <c r="A140" s="23"/>
      <c r="B140" s="15"/>
      <c r="C140" s="11"/>
      <c r="D140" s="6"/>
      <c r="E140" s="42" t="s">
        <v>50</v>
      </c>
      <c r="F140" s="43" t="s">
        <v>51</v>
      </c>
      <c r="G140" s="117">
        <v>6.3</v>
      </c>
      <c r="H140" s="117">
        <v>4.0999999999999996</v>
      </c>
      <c r="I140" s="118">
        <v>14.9</v>
      </c>
      <c r="J140" s="43">
        <v>122</v>
      </c>
      <c r="K140" s="44"/>
      <c r="L140" s="43">
        <v>14.4</v>
      </c>
    </row>
    <row r="141" spans="1:12" ht="14.4" x14ac:dyDescent="0.3">
      <c r="A141" s="23"/>
      <c r="B141" s="15"/>
      <c r="C141" s="11"/>
      <c r="D141" s="7" t="s">
        <v>22</v>
      </c>
      <c r="E141" s="42" t="s">
        <v>47</v>
      </c>
      <c r="F141" s="43">
        <v>200</v>
      </c>
      <c r="G141" s="119">
        <v>0.1</v>
      </c>
      <c r="H141" s="119">
        <v>0</v>
      </c>
      <c r="I141" s="120">
        <v>13.5</v>
      </c>
      <c r="J141" s="43">
        <v>54</v>
      </c>
      <c r="K141" s="44"/>
      <c r="L141" s="43">
        <v>3.37</v>
      </c>
    </row>
    <row r="142" spans="1:12" ht="15.75" customHeight="1" x14ac:dyDescent="0.3">
      <c r="A142" s="23"/>
      <c r="B142" s="15"/>
      <c r="C142" s="11"/>
      <c r="D142" s="7" t="s">
        <v>23</v>
      </c>
      <c r="E142" s="42" t="s">
        <v>48</v>
      </c>
      <c r="F142" s="43">
        <v>20</v>
      </c>
      <c r="G142" s="119">
        <v>0.5</v>
      </c>
      <c r="H142" s="119">
        <v>0.3</v>
      </c>
      <c r="I142" s="120">
        <v>7.6</v>
      </c>
      <c r="J142" s="43">
        <v>34</v>
      </c>
      <c r="K142" s="44"/>
      <c r="L142" s="43">
        <v>1.25</v>
      </c>
    </row>
    <row r="143" spans="1:12" ht="14.4" x14ac:dyDescent="0.3">
      <c r="A143" s="23"/>
      <c r="B143" s="15"/>
      <c r="C143" s="11"/>
      <c r="D143" s="7" t="s">
        <v>24</v>
      </c>
      <c r="E143" s="42" t="s">
        <v>71</v>
      </c>
      <c r="F143" s="43">
        <v>130</v>
      </c>
      <c r="G143" s="121">
        <v>0.3</v>
      </c>
      <c r="H143" s="121">
        <v>0</v>
      </c>
      <c r="I143" s="122">
        <v>14.2</v>
      </c>
      <c r="J143" s="43">
        <v>58</v>
      </c>
      <c r="K143" s="44"/>
      <c r="L143" s="43">
        <v>14.98</v>
      </c>
    </row>
    <row r="144" spans="1:12" ht="14.4" x14ac:dyDescent="0.3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4.4" x14ac:dyDescent="0.3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4.4" x14ac:dyDescent="0.3">
      <c r="A146" s="24"/>
      <c r="B146" s="17"/>
      <c r="C146" s="8"/>
      <c r="D146" s="18" t="s">
        <v>33</v>
      </c>
      <c r="E146" s="9"/>
      <c r="F146" s="19">
        <f>SUM(F6:F145)</f>
        <v>12815</v>
      </c>
      <c r="G146" s="19">
        <f>SUM(G6:G145)</f>
        <v>422.59999999999997</v>
      </c>
      <c r="H146" s="19">
        <f>SUM(H6:H145)</f>
        <v>383</v>
      </c>
      <c r="I146" s="19">
        <f>SUM(I6:I145)</f>
        <v>1631.9000000000003</v>
      </c>
      <c r="J146" s="19">
        <f>SUM(J6:J145)</f>
        <v>11758</v>
      </c>
      <c r="K146" s="25"/>
      <c r="L146" s="19">
        <f t="shared" ref="L146" si="69">SUM(L139:L145)</f>
        <v>107.70000000000002</v>
      </c>
    </row>
    <row r="147" spans="1:12" ht="14.4" x14ac:dyDescent="0.3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4.4" x14ac:dyDescent="0.3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4.4" x14ac:dyDescent="0.3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4.4" x14ac:dyDescent="0.3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4.4" x14ac:dyDescent="0.3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4.4" x14ac:dyDescent="0.3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4.4" x14ac:dyDescent="0.3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4.4" x14ac:dyDescent="0.3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4.4" x14ac:dyDescent="0.3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4.4" x14ac:dyDescent="0.3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0">SUM(G147:G155)</f>
        <v>0</v>
      </c>
      <c r="H156" s="19">
        <f t="shared" si="70"/>
        <v>0</v>
      </c>
      <c r="I156" s="19">
        <f t="shared" si="70"/>
        <v>0</v>
      </c>
      <c r="J156" s="19">
        <f t="shared" si="70"/>
        <v>0</v>
      </c>
      <c r="K156" s="25"/>
      <c r="L156" s="19">
        <f t="shared" ref="L156" si="71">SUM(L147:L155)</f>
        <v>0</v>
      </c>
    </row>
    <row r="157" spans="1:12" ht="15" thickBot="1" x14ac:dyDescent="0.3">
      <c r="A157" s="29">
        <f>A139</f>
        <v>2</v>
      </c>
      <c r="B157" s="30">
        <f>B139</f>
        <v>3</v>
      </c>
      <c r="C157" s="51" t="s">
        <v>4</v>
      </c>
      <c r="D157" s="52"/>
      <c r="E157" s="31"/>
      <c r="F157" s="32">
        <f>F146+F156</f>
        <v>12815</v>
      </c>
      <c r="G157" s="32">
        <f t="shared" ref="G157" si="72">G146+G156</f>
        <v>422.59999999999997</v>
      </c>
      <c r="H157" s="32">
        <f t="shared" ref="H157" si="73">H146+H156</f>
        <v>383</v>
      </c>
      <c r="I157" s="32">
        <f t="shared" ref="I157" si="74">I146+I156</f>
        <v>1631.9000000000003</v>
      </c>
      <c r="J157" s="32">
        <f t="shared" ref="J157:L157" si="75">J146+J156</f>
        <v>11758</v>
      </c>
      <c r="K157" s="32"/>
      <c r="L157" s="32">
        <f t="shared" si="75"/>
        <v>107.70000000000002</v>
      </c>
    </row>
    <row r="158" spans="1:12" ht="14.4" x14ac:dyDescent="0.3">
      <c r="A158" s="20">
        <v>2</v>
      </c>
      <c r="B158" s="21">
        <v>4</v>
      </c>
      <c r="C158" s="22" t="s">
        <v>20</v>
      </c>
      <c r="D158" s="5" t="s">
        <v>21</v>
      </c>
      <c r="E158" s="123" t="s">
        <v>72</v>
      </c>
      <c r="F158" s="40">
        <v>200</v>
      </c>
      <c r="G158" s="127">
        <v>17.5</v>
      </c>
      <c r="H158" s="127">
        <v>11.5</v>
      </c>
      <c r="I158" s="128">
        <v>16.2</v>
      </c>
      <c r="J158" s="40">
        <v>238</v>
      </c>
      <c r="K158" s="41"/>
      <c r="L158" s="40">
        <v>47.68</v>
      </c>
    </row>
    <row r="159" spans="1:12" ht="14.4" x14ac:dyDescent="0.3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thickBot="1" x14ac:dyDescent="0.35">
      <c r="A160" s="23"/>
      <c r="B160" s="15"/>
      <c r="C160" s="11"/>
      <c r="D160" s="7" t="s">
        <v>22</v>
      </c>
      <c r="E160" s="124" t="s">
        <v>56</v>
      </c>
      <c r="F160" s="43">
        <v>200</v>
      </c>
      <c r="G160" s="129">
        <v>0.2</v>
      </c>
      <c r="H160" s="129">
        <v>0</v>
      </c>
      <c r="I160" s="130">
        <v>16.899999999999999</v>
      </c>
      <c r="J160" s="43">
        <v>68</v>
      </c>
      <c r="K160" s="44"/>
      <c r="L160" s="43">
        <v>19.45</v>
      </c>
    </row>
    <row r="161" spans="1:12" ht="15" thickBot="1" x14ac:dyDescent="0.35">
      <c r="A161" s="23"/>
      <c r="B161" s="15"/>
      <c r="C161" s="11"/>
      <c r="D161" s="7" t="s">
        <v>23</v>
      </c>
      <c r="E161" s="125" t="s">
        <v>41</v>
      </c>
      <c r="F161" s="43">
        <v>30</v>
      </c>
      <c r="G161" s="131">
        <v>0.5</v>
      </c>
      <c r="H161" s="131">
        <v>0.3</v>
      </c>
      <c r="I161" s="132">
        <v>7.6</v>
      </c>
      <c r="J161" s="43">
        <v>34</v>
      </c>
      <c r="K161" s="44"/>
      <c r="L161" s="43">
        <v>2.0699999999999998</v>
      </c>
    </row>
    <row r="162" spans="1:12" ht="14.4" x14ac:dyDescent="0.3">
      <c r="A162" s="23"/>
      <c r="B162" s="15"/>
      <c r="C162" s="11"/>
      <c r="D162" s="7" t="s">
        <v>24</v>
      </c>
      <c r="E162" s="126" t="s">
        <v>73</v>
      </c>
      <c r="F162" s="43">
        <v>150</v>
      </c>
      <c r="G162" s="43">
        <v>0</v>
      </c>
      <c r="H162" s="133">
        <v>0.4</v>
      </c>
      <c r="I162" s="133">
        <v>28</v>
      </c>
      <c r="J162" s="134">
        <v>117</v>
      </c>
      <c r="K162" s="44"/>
      <c r="L162" s="43">
        <v>38.5</v>
      </c>
    </row>
    <row r="163" spans="1:12" ht="14.4" x14ac:dyDescent="0.3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4.4" x14ac:dyDescent="0.3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4.4" x14ac:dyDescent="0.3">
      <c r="A165" s="24"/>
      <c r="B165" s="17"/>
      <c r="C165" s="8"/>
      <c r="D165" s="18" t="s">
        <v>33</v>
      </c>
      <c r="E165" s="9"/>
      <c r="F165" s="19">
        <f>SUM(F158:F164)</f>
        <v>580</v>
      </c>
      <c r="G165" s="19">
        <f t="shared" ref="G165:J165" si="76">SUM(G158:G164)</f>
        <v>18.2</v>
      </c>
      <c r="H165" s="19">
        <f t="shared" si="76"/>
        <v>12.200000000000001</v>
      </c>
      <c r="I165" s="19">
        <f t="shared" si="76"/>
        <v>68.699999999999989</v>
      </c>
      <c r="J165" s="19">
        <f t="shared" si="76"/>
        <v>457</v>
      </c>
      <c r="K165" s="25"/>
      <c r="L165" s="19">
        <f t="shared" ref="L165" si="77">SUM(L158:L164)</f>
        <v>107.69999999999999</v>
      </c>
    </row>
    <row r="166" spans="1:12" ht="14.4" x14ac:dyDescent="0.3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4.4" x14ac:dyDescent="0.3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4.4" x14ac:dyDescent="0.3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4.4" x14ac:dyDescent="0.3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4.4" x14ac:dyDescent="0.3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4.4" x14ac:dyDescent="0.3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4.4" x14ac:dyDescent="0.3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4.4" x14ac:dyDescent="0.3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4.4" x14ac:dyDescent="0.3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4" x14ac:dyDescent="0.3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78">SUM(G166:G174)</f>
        <v>0</v>
      </c>
      <c r="H175" s="19">
        <f t="shared" si="78"/>
        <v>0</v>
      </c>
      <c r="I175" s="19">
        <f t="shared" si="78"/>
        <v>0</v>
      </c>
      <c r="J175" s="19">
        <f t="shared" si="78"/>
        <v>0</v>
      </c>
      <c r="K175" s="25"/>
      <c r="L175" s="19">
        <f t="shared" ref="L175" si="79">SUM(L166:L174)</f>
        <v>0</v>
      </c>
    </row>
    <row r="176" spans="1:12" ht="15" thickBot="1" x14ac:dyDescent="0.3">
      <c r="A176" s="29">
        <f>A158</f>
        <v>2</v>
      </c>
      <c r="B176" s="30">
        <f>B158</f>
        <v>4</v>
      </c>
      <c r="C176" s="51" t="s">
        <v>4</v>
      </c>
      <c r="D176" s="52"/>
      <c r="E176" s="31"/>
      <c r="F176" s="32">
        <f>F165+F175</f>
        <v>580</v>
      </c>
      <c r="G176" s="32">
        <f t="shared" ref="G176" si="80">G165+G175</f>
        <v>18.2</v>
      </c>
      <c r="H176" s="32">
        <f t="shared" ref="H176" si="81">H165+H175</f>
        <v>12.200000000000001</v>
      </c>
      <c r="I176" s="32">
        <f t="shared" ref="I176" si="82">I165+I175</f>
        <v>68.699999999999989</v>
      </c>
      <c r="J176" s="32">
        <f t="shared" ref="J176:L176" si="83">J165+J175</f>
        <v>457</v>
      </c>
      <c r="K176" s="32"/>
      <c r="L176" s="32">
        <f t="shared" si="83"/>
        <v>107.69999999999999</v>
      </c>
    </row>
    <row r="177" spans="1:12" ht="15" thickBot="1" x14ac:dyDescent="0.35">
      <c r="A177" s="20">
        <v>2</v>
      </c>
      <c r="B177" s="21">
        <v>5</v>
      </c>
      <c r="C177" s="22" t="s">
        <v>20</v>
      </c>
      <c r="D177" s="5" t="s">
        <v>21</v>
      </c>
      <c r="E177" s="135" t="s">
        <v>74</v>
      </c>
      <c r="F177" s="40">
        <v>150</v>
      </c>
      <c r="G177" s="143">
        <v>6.1</v>
      </c>
      <c r="H177" s="143">
        <v>11.7</v>
      </c>
      <c r="I177" s="144">
        <v>7.4</v>
      </c>
      <c r="J177" s="40">
        <v>159</v>
      </c>
      <c r="K177" s="41"/>
      <c r="L177" s="40">
        <v>50.82</v>
      </c>
    </row>
    <row r="178" spans="1:12" ht="14.4" x14ac:dyDescent="0.3">
      <c r="A178" s="23"/>
      <c r="B178" s="15"/>
      <c r="C178" s="11"/>
      <c r="D178" s="6"/>
      <c r="E178" s="136" t="s">
        <v>75</v>
      </c>
      <c r="F178" s="43">
        <v>150</v>
      </c>
      <c r="G178" s="141">
        <v>3.4</v>
      </c>
      <c r="H178" s="141">
        <v>3.1</v>
      </c>
      <c r="I178" s="142">
        <v>36.799999999999997</v>
      </c>
      <c r="J178" s="43">
        <v>189</v>
      </c>
      <c r="K178" s="44"/>
      <c r="L178" s="43">
        <v>29.32</v>
      </c>
    </row>
    <row r="179" spans="1:12" ht="14.4" x14ac:dyDescent="0.3">
      <c r="A179" s="23"/>
      <c r="B179" s="15"/>
      <c r="C179" s="11"/>
      <c r="D179" s="7" t="s">
        <v>22</v>
      </c>
      <c r="E179" s="140" t="s">
        <v>54</v>
      </c>
      <c r="F179" s="43">
        <v>200</v>
      </c>
      <c r="G179" s="137">
        <v>0.5</v>
      </c>
      <c r="H179" s="137">
        <v>0</v>
      </c>
      <c r="I179" s="138">
        <v>34</v>
      </c>
      <c r="J179" s="43">
        <v>138</v>
      </c>
      <c r="K179" s="44"/>
      <c r="L179" s="43">
        <v>13</v>
      </c>
    </row>
    <row r="180" spans="1:12" ht="14.4" x14ac:dyDescent="0.3">
      <c r="A180" s="23"/>
      <c r="B180" s="15"/>
      <c r="C180" s="11"/>
      <c r="D180" s="7" t="s">
        <v>23</v>
      </c>
      <c r="E180" s="140" t="s">
        <v>40</v>
      </c>
      <c r="F180" s="43">
        <v>40</v>
      </c>
      <c r="G180" s="137">
        <v>0.4</v>
      </c>
      <c r="H180" s="137">
        <v>0.2</v>
      </c>
      <c r="I180" s="138">
        <v>8.8000000000000007</v>
      </c>
      <c r="J180" s="43">
        <v>39</v>
      </c>
      <c r="K180" s="44"/>
      <c r="L180" s="43">
        <v>2.6</v>
      </c>
    </row>
    <row r="181" spans="1:12" ht="15" thickBot="1" x14ac:dyDescent="0.3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4.4" x14ac:dyDescent="0.3">
      <c r="A182" s="23"/>
      <c r="B182" s="15"/>
      <c r="C182" s="11"/>
      <c r="D182" s="6"/>
      <c r="E182" s="139" t="s">
        <v>76</v>
      </c>
      <c r="F182" s="43">
        <v>80</v>
      </c>
      <c r="G182" s="145">
        <v>2.2000000000000002</v>
      </c>
      <c r="H182" s="145">
        <v>4</v>
      </c>
      <c r="I182" s="146">
        <v>4.7</v>
      </c>
      <c r="J182" s="43">
        <v>64</v>
      </c>
      <c r="K182" s="44"/>
      <c r="L182" s="43">
        <v>11.96</v>
      </c>
    </row>
    <row r="183" spans="1:12" ht="14.4" x14ac:dyDescent="0.3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3">
      <c r="A184" s="24"/>
      <c r="B184" s="17"/>
      <c r="C184" s="8"/>
      <c r="D184" s="18" t="s">
        <v>33</v>
      </c>
      <c r="E184" s="9"/>
      <c r="F184" s="19">
        <f>SUM(F177:F183)</f>
        <v>620</v>
      </c>
      <c r="G184" s="19">
        <f t="shared" ref="G184:J184" si="84">SUM(G177:G183)</f>
        <v>12.600000000000001</v>
      </c>
      <c r="H184" s="19">
        <f t="shared" si="84"/>
        <v>19</v>
      </c>
      <c r="I184" s="19">
        <f t="shared" si="84"/>
        <v>91.699999999999989</v>
      </c>
      <c r="J184" s="19">
        <f t="shared" si="84"/>
        <v>589</v>
      </c>
      <c r="K184" s="25"/>
      <c r="L184" s="19">
        <f t="shared" ref="L184" si="85">SUM(L177:L183)</f>
        <v>107.69999999999999</v>
      </c>
    </row>
    <row r="185" spans="1:12" ht="14.4" x14ac:dyDescent="0.3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4.4" x14ac:dyDescent="0.3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4.4" x14ac:dyDescent="0.3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4.4" x14ac:dyDescent="0.3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4.4" x14ac:dyDescent="0.3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4.4" x14ac:dyDescent="0.3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4.4" x14ac:dyDescent="0.3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4.4" x14ac:dyDescent="0.3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4.4" x14ac:dyDescent="0.3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4" x14ac:dyDescent="0.3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6">SUM(G185:G193)</f>
        <v>0</v>
      </c>
      <c r="H194" s="19">
        <f t="shared" si="86"/>
        <v>0</v>
      </c>
      <c r="I194" s="19">
        <f t="shared" si="86"/>
        <v>0</v>
      </c>
      <c r="J194" s="19">
        <f t="shared" si="86"/>
        <v>0</v>
      </c>
      <c r="K194" s="25"/>
      <c r="L194" s="19">
        <f t="shared" ref="L194" si="87">SUM(L185:L193)</f>
        <v>0</v>
      </c>
    </row>
    <row r="195" spans="1:12" ht="14.4" x14ac:dyDescent="0.25">
      <c r="A195" s="29">
        <f>A177</f>
        <v>2</v>
      </c>
      <c r="B195" s="30">
        <f>B177</f>
        <v>5</v>
      </c>
      <c r="C195" s="51" t="s">
        <v>4</v>
      </c>
      <c r="D195" s="52"/>
      <c r="E195" s="31"/>
      <c r="F195" s="32">
        <f>F184+F194</f>
        <v>620</v>
      </c>
      <c r="G195" s="32">
        <f t="shared" ref="G195" si="88">G184+G194</f>
        <v>12.600000000000001</v>
      </c>
      <c r="H195" s="32">
        <f t="shared" ref="H195" si="89">H184+H194</f>
        <v>19</v>
      </c>
      <c r="I195" s="32">
        <f t="shared" ref="I195" si="90">I184+I194</f>
        <v>91.699999999999989</v>
      </c>
      <c r="J195" s="32">
        <f t="shared" ref="J195:L195" si="91">J184+J194</f>
        <v>589</v>
      </c>
      <c r="K195" s="32"/>
      <c r="L195" s="32">
        <f t="shared" si="91"/>
        <v>107.69999999999999</v>
      </c>
    </row>
    <row r="196" spans="1:12" x14ac:dyDescent="0.25">
      <c r="A196" s="27"/>
      <c r="B196" s="28"/>
      <c r="C196" s="53" t="s">
        <v>5</v>
      </c>
      <c r="D196" s="53"/>
      <c r="E196" s="53"/>
      <c r="F196" s="34">
        <f>(F24+F43+F62+F81+F100+F119+F138+F157+F176+F195)/(IF(F24=0,0,1)+IF(F43=0,0,1)+IF(F62=0,0,1)+IF(F81=0,0,1)+IF(F100=0,0,1)+IF(F119=0,0,1)+IF(F138=0,0,1)+IF(F157=0,0,1)+IF(F176=0,0,1)+IF(F195=0,0,1))</f>
        <v>1810</v>
      </c>
      <c r="G196" s="34">
        <f t="shared" ref="G196:J196" si="92">(G24+G43+G62+G81+G100+G119+G138+G157+G176+G195)/(IF(G24=0,0,1)+IF(G43=0,0,1)+IF(G62=0,0,1)+IF(G81=0,0,1)+IF(G100=0,0,1)+IF(G119=0,0,1)+IF(G138=0,0,1)+IF(G157=0,0,1)+IF(G176=0,0,1)+IF(G195=0,0,1))</f>
        <v>58.71</v>
      </c>
      <c r="H196" s="34">
        <f t="shared" si="92"/>
        <v>53.71</v>
      </c>
      <c r="I196" s="34">
        <f t="shared" si="92"/>
        <v>231.1</v>
      </c>
      <c r="J196" s="34">
        <f t="shared" si="92"/>
        <v>1655.1</v>
      </c>
      <c r="K196" s="34"/>
      <c r="L196" s="34">
        <f t="shared" ref="L196" si="93">(L24+L43+L62+L81+L100+L119+L138+L157+L176+L195)/(IF(L24=0,0,1)+IF(L43=0,0,1)+IF(L62=0,0,1)+IF(L81=0,0,1)+IF(L100=0,0,1)+IF(L119=0,0,1)+IF(L138=0,0,1)+IF(L157=0,0,1)+IF(L176=0,0,1)+IF(L195=0,0,1))</f>
        <v>107.70000000000002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scale="9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2023-10-16T05:41:39Z</cp:lastPrinted>
  <dcterms:created xsi:type="dcterms:W3CDTF">2022-05-16T14:23:56Z</dcterms:created>
  <dcterms:modified xsi:type="dcterms:W3CDTF">2023-10-23T11:42:31Z</dcterms:modified>
</cp:coreProperties>
</file>